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mc:AlternateContent xmlns:mc="http://schemas.openxmlformats.org/markup-compatibility/2006">
    <mc:Choice Requires="x15">
      <x15ac:absPath xmlns:x15ac="http://schemas.microsoft.com/office/spreadsheetml/2010/11/ac" url="C:\Users\rolivosl\Desktop\44 v2\Gestión estadística\"/>
    </mc:Choice>
  </mc:AlternateContent>
  <xr:revisionPtr revIDLastSave="0" documentId="13_ncr:1_{56A619D6-2BA0-4723-BF3D-8A2B154A0F17}" xr6:coauthVersionLast="47" xr6:coauthVersionMax="47" xr10:uidLastSave="{00000000-0000-0000-0000-000000000000}"/>
  <bookViews>
    <workbookView xWindow="28680" yWindow="-120" windowWidth="29040" windowHeight="15840" firstSheet="1" activeTab="1" xr2:uid="{F12180AE-A8C6-491A-8ABD-3886D6BCD377}"/>
  </bookViews>
  <sheets>
    <sheet name="Instrucciones" sheetId="4" r:id="rId1"/>
    <sheet name="Sin Depto. PRP " sheetId="1" r:id="rId2"/>
    <sheet name="Siniestros" sheetId="2" r:id="rId3"/>
  </sheets>
  <externalReferences>
    <externalReference r:id="rId4"/>
    <externalReference r:id="rId5"/>
    <externalReference r:id="rId6"/>
  </externalReferences>
  <definedNames>
    <definedName name="_xlnm.Print_Area" localSheetId="1">'Sin Depto. PRP '!$B$1:$AO$36</definedName>
    <definedName name="CARGOS">'[1]Base datos'!$N$5:$N$19</definedName>
    <definedName name="h">'[2]BASE. DATOS'!$E$5:$E$23</definedName>
    <definedName name="PL">'[3]BASE. DATOS'!$E$5:$E$23</definedName>
    <definedName name="re">'[2]BASE. DATOS'!$C$5:$C$20</definedName>
    <definedName name="TI">'[3]BASE. DATOS'!$C$5:$C$20</definedName>
    <definedName name="tiples">'[1]Base datos'!$D$5:$D$32</definedName>
    <definedName name="TIPOINC">'[1]Base datos'!$C$5:$C$20</definedName>
    <definedName name="TLE">'[3]BASE. DATOS'!$D$5:$D$33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7" i="1" l="1"/>
  <c r="AH17" i="1"/>
  <c r="AI17" i="1" s="1"/>
  <c r="I19" i="1"/>
  <c r="AH28" i="1"/>
  <c r="AE28" i="1"/>
  <c r="AA28" i="1"/>
  <c r="U28" i="1"/>
  <c r="O28" i="1"/>
  <c r="I28" i="1"/>
  <c r="H28" i="1"/>
  <c r="F28" i="1"/>
  <c r="AH27" i="1"/>
  <c r="AE27" i="1"/>
  <c r="AA27" i="1"/>
  <c r="U27" i="1"/>
  <c r="O27" i="1"/>
  <c r="I27" i="1"/>
  <c r="H27" i="1"/>
  <c r="F27" i="1"/>
  <c r="AH26" i="1"/>
  <c r="AE26" i="1"/>
  <c r="AA26" i="1"/>
  <c r="U26" i="1"/>
  <c r="O26" i="1"/>
  <c r="I26" i="1"/>
  <c r="H26" i="1"/>
  <c r="F26" i="1"/>
  <c r="AH25" i="1"/>
  <c r="AE25" i="1"/>
  <c r="AA25" i="1"/>
  <c r="U25" i="1"/>
  <c r="O25" i="1"/>
  <c r="I25" i="1"/>
  <c r="H25" i="1"/>
  <c r="F25" i="1"/>
  <c r="AH24" i="1"/>
  <c r="AE24" i="1"/>
  <c r="AA24" i="1"/>
  <c r="U24" i="1"/>
  <c r="O24" i="1"/>
  <c r="I24" i="1"/>
  <c r="H24" i="1"/>
  <c r="F24" i="1"/>
  <c r="AH23" i="1"/>
  <c r="AE23" i="1"/>
  <c r="AA23" i="1"/>
  <c r="U23" i="1"/>
  <c r="O23" i="1"/>
  <c r="I23" i="1"/>
  <c r="H23" i="1"/>
  <c r="F23" i="1"/>
  <c r="AH22" i="1"/>
  <c r="AE22" i="1"/>
  <c r="AA22" i="1"/>
  <c r="U22" i="1"/>
  <c r="O22" i="1"/>
  <c r="I22" i="1"/>
  <c r="H22" i="1"/>
  <c r="F22" i="1"/>
  <c r="AH21" i="1"/>
  <c r="AE21" i="1"/>
  <c r="AA21" i="1"/>
  <c r="U21" i="1"/>
  <c r="O21" i="1"/>
  <c r="I21" i="1"/>
  <c r="H21" i="1"/>
  <c r="F21" i="1"/>
  <c r="AH20" i="1"/>
  <c r="AE20" i="1"/>
  <c r="AA20" i="1"/>
  <c r="U20" i="1"/>
  <c r="O20" i="1"/>
  <c r="I20" i="1"/>
  <c r="H20" i="1"/>
  <c r="F20" i="1"/>
  <c r="AH19" i="1"/>
  <c r="AE19" i="1"/>
  <c r="AA19" i="1"/>
  <c r="U19" i="1"/>
  <c r="O19" i="1"/>
  <c r="H19" i="1"/>
  <c r="F19" i="1"/>
  <c r="AH18" i="1"/>
  <c r="AE18" i="1"/>
  <c r="AA18" i="1"/>
  <c r="U18" i="1"/>
  <c r="O18" i="1"/>
  <c r="P18" i="1" s="1"/>
  <c r="I18" i="1"/>
  <c r="H18" i="1"/>
  <c r="F18" i="1"/>
  <c r="AE17" i="1"/>
  <c r="AF17" i="1" s="1"/>
  <c r="AA17" i="1"/>
  <c r="AB17" i="1" s="1"/>
  <c r="Z17" i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X17" i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U17" i="1"/>
  <c r="V17" i="1" s="1"/>
  <c r="T17" i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R17" i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O17" i="1"/>
  <c r="N17" i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L17" i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I17" i="1"/>
  <c r="H17" i="1"/>
  <c r="F17" i="1"/>
  <c r="P19" i="1" l="1"/>
  <c r="AK21" i="1"/>
  <c r="AK19" i="1"/>
  <c r="J25" i="1"/>
  <c r="AB18" i="1"/>
  <c r="AB19" i="1" s="1"/>
  <c r="AG17" i="1"/>
  <c r="AK23" i="1"/>
  <c r="AK25" i="1"/>
  <c r="AK26" i="1"/>
  <c r="AK27" i="1"/>
  <c r="AK28" i="1"/>
  <c r="P20" i="1"/>
  <c r="P21" i="1" s="1"/>
  <c r="P22" i="1" s="1"/>
  <c r="P23" i="1" s="1"/>
  <c r="P24" i="1" s="1"/>
  <c r="P25" i="1" s="1"/>
  <c r="P26" i="1" s="1"/>
  <c r="P27" i="1" s="1"/>
  <c r="P28" i="1" s="1"/>
  <c r="AK18" i="1"/>
  <c r="J19" i="1"/>
  <c r="V18" i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AJ17" i="1"/>
  <c r="J20" i="1"/>
  <c r="J24" i="1"/>
  <c r="AK22" i="1"/>
  <c r="AF18" i="1"/>
  <c r="AF19" i="1" s="1"/>
  <c r="AB20" i="1"/>
  <c r="AB21" i="1" s="1"/>
  <c r="AB22" i="1" s="1"/>
  <c r="AB23" i="1" s="1"/>
  <c r="AB24" i="1" s="1"/>
  <c r="AB25" i="1" s="1"/>
  <c r="AB26" i="1" s="1"/>
  <c r="AB27" i="1" s="1"/>
  <c r="AB28" i="1" s="1"/>
  <c r="AI18" i="1"/>
  <c r="AJ18" i="1" s="1"/>
  <c r="J17" i="1"/>
  <c r="J18" i="1"/>
  <c r="J26" i="1"/>
  <c r="AK24" i="1"/>
  <c r="J27" i="1"/>
  <c r="AK17" i="1"/>
  <c r="AL17" i="1" s="1"/>
  <c r="AL18" i="1" s="1"/>
  <c r="J28" i="1"/>
  <c r="J21" i="1"/>
  <c r="J22" i="1"/>
  <c r="AK20" i="1"/>
  <c r="J23" i="1"/>
  <c r="AI19" i="1" l="1"/>
  <c r="AJ19" i="1" s="1"/>
  <c r="AG19" i="1"/>
  <c r="AF20" i="1"/>
  <c r="AG18" i="1"/>
  <c r="AM18" i="1"/>
  <c r="AL19" i="1"/>
  <c r="AM19" i="1" s="1"/>
  <c r="AL20" i="1" l="1"/>
  <c r="AI20" i="1"/>
  <c r="AG20" i="1"/>
  <c r="AF21" i="1"/>
  <c r="AI21" i="1"/>
  <c r="AJ20" i="1"/>
  <c r="AM20" i="1"/>
  <c r="AL21" i="1"/>
  <c r="AG21" i="1" l="1"/>
  <c r="AF22" i="1"/>
  <c r="AM21" i="1"/>
  <c r="AL22" i="1"/>
  <c r="AI22" i="1"/>
  <c r="AJ21" i="1"/>
  <c r="AF23" i="1" l="1"/>
  <c r="AG22" i="1"/>
  <c r="AJ22" i="1"/>
  <c r="AI23" i="1"/>
  <c r="AM22" i="1"/>
  <c r="AL23" i="1"/>
  <c r="AF24" i="1" l="1"/>
  <c r="AG23" i="1"/>
  <c r="AI24" i="1"/>
  <c r="AJ23" i="1"/>
  <c r="AM23" i="1"/>
  <c r="AL24" i="1"/>
  <c r="AF25" i="1" l="1"/>
  <c r="AG24" i="1"/>
  <c r="AM24" i="1"/>
  <c r="AL25" i="1"/>
  <c r="AJ24" i="1"/>
  <c r="AI25" i="1"/>
  <c r="AG25" i="1" l="1"/>
  <c r="AF26" i="1"/>
  <c r="AM25" i="1"/>
  <c r="AL26" i="1"/>
  <c r="AJ25" i="1"/>
  <c r="AI26" i="1"/>
  <c r="AG26" i="1" l="1"/>
  <c r="AF27" i="1"/>
  <c r="AM26" i="1"/>
  <c r="AL27" i="1"/>
  <c r="AJ26" i="1"/>
  <c r="AI27" i="1"/>
  <c r="AF28" i="1" l="1"/>
  <c r="AG28" i="1" s="1"/>
  <c r="AG27" i="1"/>
  <c r="AM27" i="1"/>
  <c r="AL28" i="1"/>
  <c r="AM28" i="1" s="1"/>
  <c r="AJ27" i="1"/>
  <c r="AI28" i="1"/>
  <c r="AJ28" i="1" s="1"/>
</calcChain>
</file>

<file path=xl/sharedStrings.xml><?xml version="1.0" encoding="utf-8"?>
<sst xmlns="http://schemas.openxmlformats.org/spreadsheetml/2006/main" count="105" uniqueCount="76">
  <si>
    <t>RAZÓN SOCIAL:</t>
  </si>
  <si>
    <t>DIRECCIÓN RZ:</t>
  </si>
  <si>
    <t>Calle,número, comuna, región.</t>
  </si>
  <si>
    <t>RUT:</t>
  </si>
  <si>
    <t>FONO:</t>
  </si>
  <si>
    <t>CENTRO DE TRABAJO:</t>
  </si>
  <si>
    <t>DIRECCIÓN CT:</t>
  </si>
  <si>
    <t>RESPONSABLE DE LA ENTIDAD EMPLEADORA:</t>
  </si>
  <si>
    <t>CARGO:</t>
  </si>
  <si>
    <t>MESES</t>
  </si>
  <si>
    <t>MASA</t>
  </si>
  <si>
    <t>ACCIDENTES</t>
  </si>
  <si>
    <t>DÍAS DE AUSENCIA</t>
  </si>
  <si>
    <t>H-H TOTAL</t>
  </si>
  <si>
    <t>ACCIDENTABILIDAD</t>
  </si>
  <si>
    <t>H</t>
  </si>
  <si>
    <t>H PROM</t>
  </si>
  <si>
    <t>M</t>
  </si>
  <si>
    <t>M PROM</t>
  </si>
  <si>
    <t>MES</t>
  </si>
  <si>
    <t>PROM</t>
  </si>
  <si>
    <t>H ACUM</t>
  </si>
  <si>
    <t>M ACUM</t>
  </si>
  <si>
    <t>ACUM</t>
  </si>
  <si>
    <t>H MES</t>
  </si>
  <si>
    <t>H            ANUAL</t>
  </si>
  <si>
    <t>M MES</t>
  </si>
  <si>
    <t>M ANUAL</t>
  </si>
  <si>
    <t>ANUAL.</t>
  </si>
  <si>
    <t>Semestre 1</t>
  </si>
  <si>
    <t>"Enero"</t>
  </si>
  <si>
    <t>Semestre 2</t>
  </si>
  <si>
    <t>Ago</t>
  </si>
  <si>
    <t>Sept</t>
  </si>
  <si>
    <t>Oct</t>
  </si>
  <si>
    <t>Nov</t>
  </si>
  <si>
    <t>Dic</t>
  </si>
  <si>
    <t>OBSERVACIONES:</t>
  </si>
  <si>
    <t>Lea las indicaciones en la pestaña de "instrucciones".</t>
  </si>
  <si>
    <t>Esta tabla contiene fórmulas, no las modifique ya que puede alterar el resultado.</t>
  </si>
  <si>
    <t>Llenar sólo los campos en las casillas de color (no grises).-</t>
  </si>
  <si>
    <t>Los datos insertos en las casillas coloreadas son un ejemplo, recuerde borrar y adaptar a su organización.-</t>
  </si>
  <si>
    <t>INDICADOR A COMPUTAR</t>
  </si>
  <si>
    <t xml:space="preserve">Tasa anual de Accidentabilidad 
</t>
  </si>
  <si>
    <t>* Accidentes con días de ausencia (días perdidos).</t>
  </si>
  <si>
    <t>DIRECCIÓN:</t>
  </si>
  <si>
    <t>N°</t>
  </si>
  <si>
    <t>Nombre completo de la persona involucrada</t>
  </si>
  <si>
    <t>RUN</t>
  </si>
  <si>
    <t>Sexo</t>
  </si>
  <si>
    <t>Edad</t>
  </si>
  <si>
    <t>Tipo de siniestro</t>
  </si>
  <si>
    <t>Días de ausencia</t>
  </si>
  <si>
    <t xml:space="preserve">Fecha del siniestro o  calificación </t>
  </si>
  <si>
    <t>Hora</t>
  </si>
  <si>
    <t>Lugar
(área, sector o calle)</t>
  </si>
  <si>
    <t>Descripción del siniestro (Breve)</t>
  </si>
  <si>
    <t>Causas</t>
  </si>
  <si>
    <t>Acciones correctivas</t>
  </si>
  <si>
    <t>Indique nombre completo de la persona</t>
  </si>
  <si>
    <t>12345678-9</t>
  </si>
  <si>
    <t xml:space="preserve">Mujer </t>
  </si>
  <si>
    <t>Accidente del Trabajo con tiempo perdido</t>
  </si>
  <si>
    <t>Indique el lugar, sector, cuadrante, o piso del Centro de Trabajo donde ocurrio el accidente.</t>
  </si>
  <si>
    <t>Breve descripción de los hechos ocurridos.</t>
  </si>
  <si>
    <t>1- Indique causa 1
2- Indique causa 2
3- Indique causa 3
N- Indique las N causas</t>
  </si>
  <si>
    <t>1- Indique las acciones correctivas de acuerdo a la prelación del riesgo (Eliminación, Sustitución, Ingenieriles, Administrativas, EPP)
2-
3-
N-</t>
  </si>
  <si>
    <t>N</t>
  </si>
  <si>
    <t>TIPO DE REGISTRO</t>
  </si>
  <si>
    <t>Accidente del Trabajo sin tiempo perdido</t>
  </si>
  <si>
    <t>Enfermedad Profesional con tiempo perdido</t>
  </si>
  <si>
    <t>Enfermedad Profesional sin tiempo perdido</t>
  </si>
  <si>
    <t xml:space="preserve">Accidente de Trayecto </t>
  </si>
  <si>
    <t>Incidente/Suceso Peligroso</t>
  </si>
  <si>
    <t>SEXO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</si>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</sst>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:ss;@"/>
    <numFmt numFmtId="166" formatCode="[$-F400]h:mm:ss\ AM/PM"/>
  </numFmts>
  <fonts count="19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color theme="0" tint="-0.3499862666707357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theme="1"/>
      <name val="Aptos Narrow"/>
      <family val="2"/>
      <scheme val="minor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10"/>
      <color rgb="FFFF0000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AC82A"/>
        <bgColor indexed="64"/>
      </patternFill>
    </fill>
    <fill>
      <patternFill patternType="solid">
        <fgColor rgb="FFEEF2D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 applyFont="0" applyFill="0" applyBorder="0" applyAlignment="0" applyProtection="0"/>
  </cellStyleXfs>
  <cellXfs count="285">
    <xf numFmtId="0" fontId="0" fillId="0" borderId="0" xfId="0"/>
    <xf numFmtId="0" fontId="3" fillId="2" borderId="0" xfId="1" applyFont="1" applyFill="1"/>
    <xf numFmtId="0" fontId="2" fillId="2" borderId="0" xfId="1" applyFill="1"/>
    <xf numFmtId="0" fontId="5" fillId="2" borderId="0" xfId="1" applyFont="1" applyFill="1" applyAlignment="1">
      <alignment vertical="center" wrapText="1"/>
    </xf>
    <xf numFmtId="0" fontId="2" fillId="2" borderId="1" xfId="1" applyFill="1" applyBorder="1" applyAlignment="1">
      <alignment vertical="top"/>
    </xf>
    <xf numFmtId="0" fontId="2" fillId="2" borderId="0" xfId="1" applyFill="1" applyAlignment="1">
      <alignment vertical="top"/>
    </xf>
    <xf numFmtId="0" fontId="4" fillId="2" borderId="0" xfId="1" applyFont="1" applyFill="1" applyAlignment="1">
      <alignment vertical="center" wrapText="1"/>
    </xf>
    <xf numFmtId="0" fontId="6" fillId="2" borderId="0" xfId="1" applyFont="1" applyFill="1" applyAlignment="1">
      <alignment vertical="center" wrapText="1"/>
    </xf>
    <xf numFmtId="0" fontId="2" fillId="2" borderId="0" xfId="1" applyFill="1" applyAlignment="1">
      <alignment horizontal="center"/>
    </xf>
    <xf numFmtId="0" fontId="6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left"/>
    </xf>
    <xf numFmtId="0" fontId="2" fillId="4" borderId="27" xfId="1" applyFill="1" applyBorder="1"/>
    <xf numFmtId="0" fontId="2" fillId="4" borderId="30" xfId="1" applyFill="1" applyBorder="1"/>
    <xf numFmtId="0" fontId="8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center" wrapText="1"/>
    </xf>
    <xf numFmtId="0" fontId="9" fillId="2" borderId="0" xfId="1" applyFont="1" applyFill="1" applyAlignment="1">
      <alignment wrapText="1"/>
    </xf>
    <xf numFmtId="0" fontId="3" fillId="2" borderId="0" xfId="1" applyFont="1" applyFill="1" applyAlignment="1">
      <alignment vertical="center"/>
    </xf>
    <xf numFmtId="0" fontId="5" fillId="5" borderId="31" xfId="1" applyFont="1" applyFill="1" applyBorder="1" applyAlignment="1">
      <alignment horizontal="center" vertical="center" wrapText="1"/>
    </xf>
    <xf numFmtId="1" fontId="5" fillId="5" borderId="0" xfId="1" applyNumberFormat="1" applyFont="1" applyFill="1" applyAlignment="1">
      <alignment horizontal="center" vertical="center" wrapText="1"/>
    </xf>
    <xf numFmtId="0" fontId="2" fillId="2" borderId="0" xfId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2" fillId="5" borderId="0" xfId="1" applyFill="1" applyAlignment="1">
      <alignment horizontal="center" vertical="center" wrapText="1"/>
    </xf>
    <xf numFmtId="1" fontId="2" fillId="5" borderId="0" xfId="1" applyNumberFormat="1" applyFill="1" applyAlignment="1">
      <alignment horizontal="center" vertical="center" wrapText="1"/>
    </xf>
    <xf numFmtId="0" fontId="2" fillId="2" borderId="0" xfId="1" applyFill="1" applyAlignment="1">
      <alignment horizontal="center" vertical="center"/>
    </xf>
    <xf numFmtId="17" fontId="2" fillId="4" borderId="15" xfId="0" applyNumberFormat="1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13" borderId="12" xfId="0" applyFont="1" applyFill="1" applyBorder="1" applyAlignment="1">
      <alignment horizontal="center" vertical="center" wrapText="1"/>
    </xf>
    <xf numFmtId="2" fontId="2" fillId="8" borderId="16" xfId="0" applyNumberFormat="1" applyFont="1" applyFill="1" applyBorder="1" applyAlignment="1">
      <alignment horizontal="center" vertical="center" wrapText="1"/>
    </xf>
    <xf numFmtId="1" fontId="2" fillId="8" borderId="11" xfId="2" applyNumberFormat="1" applyFont="1" applyFill="1" applyBorder="1" applyAlignment="1">
      <alignment horizontal="center" vertical="center"/>
    </xf>
    <xf numFmtId="1" fontId="2" fillId="12" borderId="12" xfId="2" applyNumberFormat="1" applyFont="1" applyFill="1" applyBorder="1" applyAlignment="1">
      <alignment horizontal="center" vertical="center"/>
    </xf>
    <xf numFmtId="1" fontId="2" fillId="8" borderId="12" xfId="2" applyNumberFormat="1" applyFont="1" applyFill="1" applyBorder="1" applyAlignment="1">
      <alignment horizontal="center" vertical="center"/>
    </xf>
    <xf numFmtId="1" fontId="2" fillId="13" borderId="13" xfId="2" applyNumberFormat="1" applyFont="1" applyFill="1" applyBorder="1" applyAlignment="1">
      <alignment horizontal="center" vertical="center"/>
    </xf>
    <xf numFmtId="1" fontId="2" fillId="8" borderId="14" xfId="2" applyNumberFormat="1" applyFont="1" applyFill="1" applyBorder="1" applyAlignment="1">
      <alignment horizontal="center" vertical="center"/>
    </xf>
    <xf numFmtId="0" fontId="2" fillId="8" borderId="14" xfId="2" applyFont="1" applyFill="1" applyBorder="1" applyAlignment="1">
      <alignment horizontal="center" vertical="center"/>
    </xf>
    <xf numFmtId="0" fontId="2" fillId="12" borderId="10" xfId="2" applyFont="1" applyFill="1" applyBorder="1" applyAlignment="1">
      <alignment horizontal="center" vertical="center"/>
    </xf>
    <xf numFmtId="0" fontId="2" fillId="8" borderId="12" xfId="2" applyFont="1" applyFill="1" applyBorder="1" applyAlignment="1">
      <alignment horizontal="center" vertical="center"/>
    </xf>
    <xf numFmtId="0" fontId="2" fillId="13" borderId="13" xfId="2" applyFont="1" applyFill="1" applyBorder="1" applyAlignment="1">
      <alignment horizontal="center" vertical="center"/>
    </xf>
    <xf numFmtId="0" fontId="2" fillId="8" borderId="11" xfId="2" applyFont="1" applyFill="1" applyBorder="1" applyAlignment="1">
      <alignment horizontal="center" vertical="center"/>
    </xf>
    <xf numFmtId="0" fontId="2" fillId="12" borderId="12" xfId="2" applyFont="1" applyFill="1" applyBorder="1" applyAlignment="1">
      <alignment horizontal="center" vertical="center"/>
    </xf>
    <xf numFmtId="0" fontId="2" fillId="5" borderId="0" xfId="2" applyFont="1" applyFill="1" applyBorder="1" applyAlignment="1">
      <alignment horizontal="center" vertical="center"/>
    </xf>
    <xf numFmtId="2" fontId="2" fillId="14" borderId="10" xfId="2" applyNumberFormat="1" applyFont="1" applyFill="1" applyBorder="1" applyAlignment="1">
      <alignment horizontal="center" vertical="center"/>
    </xf>
    <xf numFmtId="2" fontId="2" fillId="14" borderId="13" xfId="2" applyNumberFormat="1" applyFont="1" applyFill="1" applyBorder="1" applyAlignment="1">
      <alignment horizontal="center" vertical="center"/>
    </xf>
    <xf numFmtId="2" fontId="2" fillId="14" borderId="10" xfId="1" applyNumberFormat="1" applyFill="1" applyBorder="1" applyAlignment="1">
      <alignment horizontal="center" vertical="center" wrapText="1"/>
    </xf>
    <xf numFmtId="2" fontId="2" fillId="14" borderId="11" xfId="2" applyNumberFormat="1" applyFont="1" applyFill="1" applyBorder="1" applyAlignment="1">
      <alignment horizontal="center" vertical="center"/>
    </xf>
    <xf numFmtId="2" fontId="2" fillId="5" borderId="0" xfId="2" applyNumberFormat="1" applyFont="1" applyFill="1" applyBorder="1" applyAlignment="1">
      <alignment horizontal="center" vertical="center"/>
    </xf>
    <xf numFmtId="3" fontId="2" fillId="5" borderId="0" xfId="2" applyNumberFormat="1" applyFont="1" applyFill="1" applyBorder="1" applyAlignment="1">
      <alignment horizontal="center" vertical="center"/>
    </xf>
    <xf numFmtId="17" fontId="2" fillId="4" borderId="23" xfId="0" applyNumberFormat="1" applyFont="1" applyFill="1" applyBorder="1" applyAlignment="1">
      <alignment horizontal="center" vertical="center" wrapText="1"/>
    </xf>
    <xf numFmtId="0" fontId="2" fillId="12" borderId="18" xfId="1" applyFill="1" applyBorder="1" applyAlignment="1">
      <alignment horizontal="center" vertical="center" wrapText="1"/>
    </xf>
    <xf numFmtId="0" fontId="2" fillId="13" borderId="20" xfId="1" applyFill="1" applyBorder="1" applyAlignment="1">
      <alignment horizontal="center" vertical="center" wrapText="1"/>
    </xf>
    <xf numFmtId="1" fontId="2" fillId="8" borderId="19" xfId="2" applyNumberFormat="1" applyFont="1" applyFill="1" applyBorder="1" applyAlignment="1">
      <alignment horizontal="center" vertical="center"/>
    </xf>
    <xf numFmtId="1" fontId="2" fillId="12" borderId="20" xfId="2" applyNumberFormat="1" applyFont="1" applyFill="1" applyBorder="1" applyAlignment="1">
      <alignment horizontal="center" vertical="center"/>
    </xf>
    <xf numFmtId="1" fontId="2" fillId="13" borderId="21" xfId="2" applyNumberFormat="1" applyFont="1" applyFill="1" applyBorder="1" applyAlignment="1">
      <alignment horizontal="center" vertical="center"/>
    </xf>
    <xf numFmtId="0" fontId="2" fillId="8" borderId="22" xfId="2" applyFont="1" applyFill="1" applyBorder="1" applyAlignment="1">
      <alignment horizontal="center" vertical="center"/>
    </xf>
    <xf numFmtId="0" fontId="2" fillId="12" borderId="18" xfId="2" applyFont="1" applyFill="1" applyBorder="1" applyAlignment="1">
      <alignment horizontal="center" vertical="center"/>
    </xf>
    <xf numFmtId="0" fontId="2" fillId="13" borderId="21" xfId="2" applyFont="1" applyFill="1" applyBorder="1" applyAlignment="1">
      <alignment horizontal="center" vertical="center"/>
    </xf>
    <xf numFmtId="0" fontId="2" fillId="8" borderId="19" xfId="2" applyFont="1" applyFill="1" applyBorder="1" applyAlignment="1">
      <alignment horizontal="center" vertical="center"/>
    </xf>
    <xf numFmtId="0" fontId="2" fillId="12" borderId="20" xfId="2" applyFont="1" applyFill="1" applyBorder="1" applyAlignment="1">
      <alignment horizontal="center" vertical="center"/>
    </xf>
    <xf numFmtId="0" fontId="2" fillId="5" borderId="37" xfId="2" applyFont="1" applyFill="1" applyBorder="1" applyAlignment="1">
      <alignment horizontal="center" vertical="center"/>
    </xf>
    <xf numFmtId="2" fontId="2" fillId="14" borderId="21" xfId="2" applyNumberFormat="1" applyFont="1" applyFill="1" applyBorder="1" applyAlignment="1">
      <alignment horizontal="center" vertical="center"/>
    </xf>
    <xf numFmtId="2" fontId="2" fillId="14" borderId="18" xfId="1" applyNumberFormat="1" applyFill="1" applyBorder="1" applyAlignment="1">
      <alignment horizontal="center" vertical="center" wrapText="1"/>
    </xf>
    <xf numFmtId="0" fontId="3" fillId="0" borderId="0" xfId="1" applyFont="1"/>
    <xf numFmtId="3" fontId="2" fillId="5" borderId="0" xfId="2" applyNumberFormat="1" applyFont="1" applyFill="1" applyBorder="1" applyAlignment="1">
      <alignment horizontal="center"/>
    </xf>
    <xf numFmtId="2" fontId="2" fillId="5" borderId="0" xfId="2" applyNumberFormat="1" applyFont="1" applyFill="1" applyBorder="1" applyAlignment="1">
      <alignment horizontal="center"/>
    </xf>
    <xf numFmtId="164" fontId="2" fillId="5" borderId="0" xfId="2" applyNumberFormat="1" applyFont="1" applyFill="1" applyBorder="1" applyAlignment="1">
      <alignment horizontal="center"/>
    </xf>
    <xf numFmtId="0" fontId="2" fillId="0" borderId="0" xfId="1"/>
    <xf numFmtId="0" fontId="11" fillId="2" borderId="0" xfId="1" applyFont="1" applyFill="1"/>
    <xf numFmtId="0" fontId="11" fillId="2" borderId="0" xfId="1" applyFont="1" applyFill="1" applyAlignment="1">
      <alignment horizontal="left"/>
    </xf>
    <xf numFmtId="0" fontId="0" fillId="5" borderId="0" xfId="0" applyFill="1"/>
    <xf numFmtId="0" fontId="0" fillId="3" borderId="38" xfId="0" applyFill="1" applyBorder="1"/>
    <xf numFmtId="0" fontId="0" fillId="3" borderId="39" xfId="0" applyFill="1" applyBorder="1"/>
    <xf numFmtId="0" fontId="0" fillId="3" borderId="41" xfId="0" applyFill="1" applyBorder="1"/>
    <xf numFmtId="0" fontId="10" fillId="3" borderId="7" xfId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15" fillId="0" borderId="39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4" fontId="15" fillId="0" borderId="39" xfId="0" applyNumberFormat="1" applyFont="1" applyBorder="1" applyAlignment="1">
      <alignment horizontal="center" vertical="center"/>
    </xf>
    <xf numFmtId="166" fontId="15" fillId="0" borderId="16" xfId="0" applyNumberFormat="1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15" fillId="0" borderId="16" xfId="0" applyFont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wrapText="1"/>
    </xf>
    <xf numFmtId="0" fontId="15" fillId="0" borderId="24" xfId="0" applyFont="1" applyBorder="1" applyAlignment="1">
      <alignment vertical="center"/>
    </xf>
    <xf numFmtId="14" fontId="15" fillId="0" borderId="45" xfId="0" applyNumberFormat="1" applyFont="1" applyBorder="1" applyAlignment="1">
      <alignment horizontal="center" vertical="center"/>
    </xf>
    <xf numFmtId="166" fontId="15" fillId="0" borderId="24" xfId="0" applyNumberFormat="1" applyFont="1" applyBorder="1" applyAlignment="1">
      <alignment horizontal="center" vertical="center"/>
    </xf>
    <xf numFmtId="0" fontId="15" fillId="0" borderId="45" xfId="0" applyFont="1" applyBorder="1" applyAlignment="1">
      <alignment horizontal="justify" vertical="center" wrapText="1"/>
    </xf>
    <xf numFmtId="0" fontId="15" fillId="5" borderId="0" xfId="0" applyFont="1" applyFill="1"/>
    <xf numFmtId="166" fontId="0" fillId="5" borderId="0" xfId="0" applyNumberFormat="1" applyFill="1"/>
    <xf numFmtId="0" fontId="15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" fillId="5" borderId="33" xfId="0" applyFont="1" applyFill="1" applyBorder="1"/>
    <xf numFmtId="0" fontId="1" fillId="5" borderId="31" xfId="0" applyFont="1" applyFill="1" applyBorder="1"/>
    <xf numFmtId="0" fontId="1" fillId="5" borderId="40" xfId="0" applyFont="1" applyFill="1" applyBorder="1"/>
    <xf numFmtId="0" fontId="1" fillId="5" borderId="34" xfId="0" applyFont="1" applyFill="1" applyBorder="1"/>
    <xf numFmtId="0" fontId="1" fillId="5" borderId="0" xfId="0" applyFont="1" applyFill="1"/>
    <xf numFmtId="0" fontId="1" fillId="5" borderId="46" xfId="0" applyFont="1" applyFill="1" applyBorder="1"/>
    <xf numFmtId="0" fontId="1" fillId="5" borderId="36" xfId="0" applyFont="1" applyFill="1" applyBorder="1"/>
    <xf numFmtId="0" fontId="1" fillId="5" borderId="37" xfId="0" applyFont="1" applyFill="1" applyBorder="1"/>
    <xf numFmtId="0" fontId="1" fillId="5" borderId="42" xfId="0" applyFont="1" applyFill="1" applyBorder="1"/>
    <xf numFmtId="0" fontId="7" fillId="4" borderId="27" xfId="1" applyFont="1" applyFill="1" applyBorder="1"/>
    <xf numFmtId="0" fontId="2" fillId="3" borderId="47" xfId="1" applyFill="1" applyBorder="1"/>
    <xf numFmtId="0" fontId="7" fillId="5" borderId="0" xfId="1" applyFont="1" applyFill="1"/>
    <xf numFmtId="0" fontId="2" fillId="5" borderId="0" xfId="1" applyFill="1"/>
    <xf numFmtId="0" fontId="2" fillId="8" borderId="20" xfId="0" applyFont="1" applyFill="1" applyBorder="1" applyAlignment="1">
      <alignment horizontal="center" vertical="center" wrapText="1"/>
    </xf>
    <xf numFmtId="2" fontId="2" fillId="8" borderId="24" xfId="0" applyNumberFormat="1" applyFont="1" applyFill="1" applyBorder="1" applyAlignment="1">
      <alignment horizontal="center" vertical="center" wrapText="1"/>
    </xf>
    <xf numFmtId="1" fontId="2" fillId="8" borderId="20" xfId="2" applyNumberFormat="1" applyFont="1" applyFill="1" applyBorder="1" applyAlignment="1">
      <alignment horizontal="center" vertical="center"/>
    </xf>
    <xf numFmtId="1" fontId="2" fillId="8" borderId="22" xfId="2" applyNumberFormat="1" applyFont="1" applyFill="1" applyBorder="1" applyAlignment="1">
      <alignment horizontal="center" vertical="center"/>
    </xf>
    <xf numFmtId="0" fontId="2" fillId="8" borderId="20" xfId="2" applyFont="1" applyFill="1" applyBorder="1" applyAlignment="1">
      <alignment horizontal="center" vertical="center"/>
    </xf>
    <xf numFmtId="17" fontId="2" fillId="4" borderId="35" xfId="0" applyNumberFormat="1" applyFont="1" applyFill="1" applyBorder="1" applyAlignment="1">
      <alignment horizontal="center" vertical="center" wrapText="1"/>
    </xf>
    <xf numFmtId="0" fontId="2" fillId="12" borderId="48" xfId="0" applyFont="1" applyFill="1" applyBorder="1" applyAlignment="1">
      <alignment horizontal="center" vertical="center" wrapText="1"/>
    </xf>
    <xf numFmtId="0" fontId="2" fillId="8" borderId="49" xfId="0" applyFont="1" applyFill="1" applyBorder="1" applyAlignment="1">
      <alignment horizontal="center" vertical="center" wrapText="1"/>
    </xf>
    <xf numFmtId="0" fontId="2" fillId="13" borderId="49" xfId="0" applyFont="1" applyFill="1" applyBorder="1" applyAlignment="1">
      <alignment horizontal="center" vertical="center" wrapText="1"/>
    </xf>
    <xf numFmtId="2" fontId="2" fillId="8" borderId="44" xfId="0" applyNumberFormat="1" applyFont="1" applyFill="1" applyBorder="1" applyAlignment="1">
      <alignment horizontal="center" vertical="center" wrapText="1"/>
    </xf>
    <xf numFmtId="1" fontId="2" fillId="8" borderId="50" xfId="2" applyNumberFormat="1" applyFont="1" applyFill="1" applyBorder="1" applyAlignment="1">
      <alignment horizontal="center" vertical="center"/>
    </xf>
    <xf numFmtId="1" fontId="2" fillId="12" borderId="49" xfId="2" applyNumberFormat="1" applyFont="1" applyFill="1" applyBorder="1" applyAlignment="1">
      <alignment horizontal="center" vertical="center"/>
    </xf>
    <xf numFmtId="1" fontId="2" fillId="8" borderId="49" xfId="2" applyNumberFormat="1" applyFont="1" applyFill="1" applyBorder="1" applyAlignment="1">
      <alignment horizontal="center" vertical="center"/>
    </xf>
    <xf numFmtId="1" fontId="2" fillId="13" borderId="51" xfId="2" applyNumberFormat="1" applyFont="1" applyFill="1" applyBorder="1" applyAlignment="1">
      <alignment horizontal="center" vertical="center"/>
    </xf>
    <xf numFmtId="1" fontId="2" fillId="8" borderId="52" xfId="2" applyNumberFormat="1" applyFont="1" applyFill="1" applyBorder="1" applyAlignment="1">
      <alignment horizontal="center" vertical="center"/>
    </xf>
    <xf numFmtId="0" fontId="2" fillId="8" borderId="52" xfId="2" applyFont="1" applyFill="1" applyBorder="1" applyAlignment="1">
      <alignment horizontal="center" vertical="center"/>
    </xf>
    <xf numFmtId="0" fontId="2" fillId="12" borderId="48" xfId="2" applyFont="1" applyFill="1" applyBorder="1" applyAlignment="1">
      <alignment horizontal="center" vertical="center"/>
    </xf>
    <xf numFmtId="0" fontId="2" fillId="8" borderId="49" xfId="2" applyFont="1" applyFill="1" applyBorder="1" applyAlignment="1">
      <alignment horizontal="center" vertical="center"/>
    </xf>
    <xf numFmtId="0" fontId="2" fillId="13" borderId="51" xfId="2" applyFont="1" applyFill="1" applyBorder="1" applyAlignment="1">
      <alignment horizontal="center" vertical="center"/>
    </xf>
    <xf numFmtId="0" fontId="2" fillId="8" borderId="50" xfId="2" applyFont="1" applyFill="1" applyBorder="1" applyAlignment="1">
      <alignment horizontal="center" vertical="center"/>
    </xf>
    <xf numFmtId="0" fontId="2" fillId="12" borderId="49" xfId="2" applyFont="1" applyFill="1" applyBorder="1" applyAlignment="1">
      <alignment horizontal="center" vertical="center"/>
    </xf>
    <xf numFmtId="0" fontId="10" fillId="7" borderId="18" xfId="1" applyFont="1" applyFill="1" applyBorder="1" applyAlignment="1">
      <alignment horizontal="center" vertical="center" wrapText="1"/>
    </xf>
    <xf numFmtId="0" fontId="10" fillId="8" borderId="20" xfId="1" applyFont="1" applyFill="1" applyBorder="1" applyAlignment="1">
      <alignment horizontal="center" vertical="center" wrapText="1"/>
    </xf>
    <xf numFmtId="0" fontId="10" fillId="9" borderId="20" xfId="1" applyFont="1" applyFill="1" applyBorder="1" applyAlignment="1">
      <alignment horizontal="center" vertical="center" wrapText="1"/>
    </xf>
    <xf numFmtId="0" fontId="10" fillId="8" borderId="24" xfId="1" applyFont="1" applyFill="1" applyBorder="1" applyAlignment="1">
      <alignment horizontal="center" vertical="center" wrapText="1"/>
    </xf>
    <xf numFmtId="0" fontId="10" fillId="8" borderId="19" xfId="1" applyFont="1" applyFill="1" applyBorder="1" applyAlignment="1">
      <alignment horizontal="center" vertical="center" wrapText="1"/>
    </xf>
    <xf numFmtId="0" fontId="10" fillId="7" borderId="20" xfId="1" applyFont="1" applyFill="1" applyBorder="1" applyAlignment="1">
      <alignment horizontal="center" vertical="center" wrapText="1"/>
    </xf>
    <xf numFmtId="0" fontId="10" fillId="8" borderId="22" xfId="1" applyFont="1" applyFill="1" applyBorder="1" applyAlignment="1">
      <alignment horizontal="center" vertical="center" wrapText="1"/>
    </xf>
    <xf numFmtId="2" fontId="2" fillId="14" borderId="48" xfId="2" applyNumberFormat="1" applyFont="1" applyFill="1" applyBorder="1" applyAlignment="1">
      <alignment horizontal="center" vertical="center"/>
    </xf>
    <xf numFmtId="2" fontId="2" fillId="14" borderId="51" xfId="2" applyNumberFormat="1" applyFont="1" applyFill="1" applyBorder="1" applyAlignment="1">
      <alignment horizontal="center" vertical="center"/>
    </xf>
    <xf numFmtId="2" fontId="2" fillId="14" borderId="48" xfId="1" applyNumberFormat="1" applyFill="1" applyBorder="1" applyAlignment="1">
      <alignment horizontal="center" vertical="center" wrapText="1"/>
    </xf>
    <xf numFmtId="2" fontId="2" fillId="14" borderId="50" xfId="2" applyNumberFormat="1" applyFont="1" applyFill="1" applyBorder="1" applyAlignment="1">
      <alignment horizontal="center" vertical="center"/>
    </xf>
    <xf numFmtId="0" fontId="10" fillId="10" borderId="18" xfId="1" applyFont="1" applyFill="1" applyBorder="1" applyAlignment="1">
      <alignment horizontal="center" vertical="center" wrapText="1"/>
    </xf>
    <xf numFmtId="0" fontId="10" fillId="10" borderId="21" xfId="1" applyFont="1" applyFill="1" applyBorder="1" applyAlignment="1">
      <alignment horizontal="center" vertical="center" wrapText="1"/>
    </xf>
    <xf numFmtId="0" fontId="10" fillId="11" borderId="18" xfId="1" applyFont="1" applyFill="1" applyBorder="1" applyAlignment="1">
      <alignment horizontal="center" vertical="center" wrapText="1"/>
    </xf>
    <xf numFmtId="0" fontId="10" fillId="11" borderId="21" xfId="1" applyFont="1" applyFill="1" applyBorder="1" applyAlignment="1">
      <alignment horizontal="center" vertical="center" wrapText="1"/>
    </xf>
    <xf numFmtId="1" fontId="10" fillId="11" borderId="19" xfId="1" applyNumberFormat="1" applyFont="1" applyFill="1" applyBorder="1" applyAlignment="1">
      <alignment horizontal="center" vertical="center" wrapText="1"/>
    </xf>
    <xf numFmtId="0" fontId="13" fillId="5" borderId="0" xfId="1" applyFont="1" applyFill="1" applyAlignment="1">
      <alignment vertical="top" wrapText="1"/>
    </xf>
    <xf numFmtId="0" fontId="13" fillId="5" borderId="0" xfId="1" applyFont="1" applyFill="1" applyAlignment="1">
      <alignment horizontal="center" vertical="top" wrapText="1"/>
    </xf>
    <xf numFmtId="0" fontId="2" fillId="5" borderId="0" xfId="1" applyFill="1" applyAlignment="1">
      <alignment horizontal="center" wrapText="1"/>
    </xf>
    <xf numFmtId="1" fontId="2" fillId="5" borderId="0" xfId="2" applyNumberFormat="1" applyFont="1" applyFill="1" applyBorder="1" applyAlignment="1">
      <alignment horizontal="center"/>
    </xf>
    <xf numFmtId="0" fontId="2" fillId="5" borderId="0" xfId="1" applyFill="1" applyAlignment="1">
      <alignment horizontal="center"/>
    </xf>
    <xf numFmtId="0" fontId="2" fillId="5" borderId="0" xfId="2" applyFont="1" applyFill="1" applyBorder="1" applyAlignment="1">
      <alignment horizontal="center"/>
    </xf>
    <xf numFmtId="3" fontId="2" fillId="5" borderId="0" xfId="1" applyNumberFormat="1" applyFill="1" applyAlignment="1">
      <alignment horizontal="center" wrapText="1"/>
    </xf>
    <xf numFmtId="2" fontId="2" fillId="5" borderId="0" xfId="1" applyNumberFormat="1" applyFill="1" applyAlignment="1">
      <alignment horizontal="center" wrapText="1"/>
    </xf>
    <xf numFmtId="0" fontId="14" fillId="5" borderId="0" xfId="1" applyFont="1" applyFill="1" applyAlignment="1">
      <alignment vertical="top" wrapText="1" readingOrder="1"/>
    </xf>
    <xf numFmtId="0" fontId="2" fillId="5" borderId="0" xfId="1" applyFill="1" applyAlignment="1">
      <alignment horizontal="center" vertical="top" wrapText="1"/>
    </xf>
    <xf numFmtId="0" fontId="0" fillId="5" borderId="33" xfId="0" applyFill="1" applyBorder="1"/>
    <xf numFmtId="0" fontId="0" fillId="5" borderId="31" xfId="0" applyFill="1" applyBorder="1"/>
    <xf numFmtId="0" fontId="0" fillId="5" borderId="40" xfId="0" applyFill="1" applyBorder="1"/>
    <xf numFmtId="0" fontId="0" fillId="5" borderId="34" xfId="0" applyFill="1" applyBorder="1"/>
    <xf numFmtId="0" fontId="0" fillId="5" borderId="46" xfId="0" applyFill="1" applyBorder="1"/>
    <xf numFmtId="0" fontId="0" fillId="5" borderId="36" xfId="0" applyFill="1" applyBorder="1"/>
    <xf numFmtId="0" fontId="0" fillId="5" borderId="37" xfId="0" applyFill="1" applyBorder="1"/>
    <xf numFmtId="0" fontId="0" fillId="5" borderId="42" xfId="0" applyFill="1" applyBorder="1"/>
    <xf numFmtId="0" fontId="3" fillId="2" borderId="33" xfId="1" applyFont="1" applyFill="1" applyBorder="1"/>
    <xf numFmtId="0" fontId="2" fillId="2" borderId="31" xfId="1" applyFill="1" applyBorder="1"/>
    <xf numFmtId="0" fontId="2" fillId="2" borderId="31" xfId="1" applyFill="1" applyBorder="1" applyAlignment="1">
      <alignment horizontal="center"/>
    </xf>
    <xf numFmtId="0" fontId="2" fillId="2" borderId="40" xfId="1" applyFill="1" applyBorder="1"/>
    <xf numFmtId="0" fontId="3" fillId="2" borderId="34" xfId="1" applyFont="1" applyFill="1" applyBorder="1"/>
    <xf numFmtId="0" fontId="2" fillId="2" borderId="46" xfId="1" applyFill="1" applyBorder="1"/>
    <xf numFmtId="0" fontId="3" fillId="2" borderId="36" xfId="1" applyFont="1" applyFill="1" applyBorder="1"/>
    <xf numFmtId="0" fontId="2" fillId="2" borderId="37" xfId="1" applyFill="1" applyBorder="1"/>
    <xf numFmtId="0" fontId="2" fillId="2" borderId="37" xfId="1" applyFill="1" applyBorder="1" applyAlignment="1">
      <alignment horizontal="center"/>
    </xf>
    <xf numFmtId="0" fontId="2" fillId="2" borderId="42" xfId="1" applyFill="1" applyBorder="1"/>
    <xf numFmtId="17" fontId="2" fillId="4" borderId="0" xfId="0" applyNumberFormat="1" applyFont="1" applyFill="1" applyAlignment="1">
      <alignment horizontal="center" vertical="center" wrapText="1"/>
    </xf>
    <xf numFmtId="17" fontId="2" fillId="4" borderId="33" xfId="0" applyNumberFormat="1" applyFont="1" applyFill="1" applyBorder="1" applyAlignment="1">
      <alignment horizontal="center" vertical="center" wrapText="1"/>
    </xf>
    <xf numFmtId="17" fontId="2" fillId="4" borderId="40" xfId="0" applyNumberFormat="1" applyFont="1" applyFill="1" applyBorder="1" applyAlignment="1">
      <alignment horizontal="center" vertical="center" wrapText="1"/>
    </xf>
    <xf numFmtId="17" fontId="2" fillId="4" borderId="34" xfId="0" applyNumberFormat="1" applyFont="1" applyFill="1" applyBorder="1" applyAlignment="1">
      <alignment horizontal="center" vertical="center" wrapText="1"/>
    </xf>
    <xf numFmtId="17" fontId="2" fillId="4" borderId="46" xfId="0" applyNumberFormat="1" applyFont="1" applyFill="1" applyBorder="1" applyAlignment="1">
      <alignment horizontal="center" vertical="center" wrapText="1"/>
    </xf>
    <xf numFmtId="17" fontId="2" fillId="4" borderId="36" xfId="0" applyNumberFormat="1" applyFont="1" applyFill="1" applyBorder="1" applyAlignment="1">
      <alignment horizontal="center" vertical="center" wrapText="1"/>
    </xf>
    <xf numFmtId="17" fontId="2" fillId="4" borderId="37" xfId="0" applyNumberFormat="1" applyFont="1" applyFill="1" applyBorder="1" applyAlignment="1">
      <alignment horizontal="center" vertical="center" wrapText="1"/>
    </xf>
    <xf numFmtId="17" fontId="2" fillId="4" borderId="42" xfId="0" applyNumberFormat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 wrapText="1"/>
    </xf>
    <xf numFmtId="14" fontId="18" fillId="0" borderId="43" xfId="0" applyNumberFormat="1" applyFont="1" applyBorder="1" applyAlignment="1">
      <alignment horizontal="center" vertical="center"/>
    </xf>
    <xf numFmtId="165" fontId="18" fillId="0" borderId="44" xfId="0" applyNumberFormat="1" applyFont="1" applyBorder="1" applyAlignment="1">
      <alignment horizontal="center" vertical="center"/>
    </xf>
    <xf numFmtId="0" fontId="18" fillId="0" borderId="39" xfId="0" applyFont="1" applyBorder="1" applyAlignment="1">
      <alignment horizontal="justify" vertical="center" wrapText="1"/>
    </xf>
    <xf numFmtId="0" fontId="7" fillId="3" borderId="10" xfId="1" applyFont="1" applyFill="1" applyBorder="1" applyAlignment="1">
      <alignment horizontal="left"/>
    </xf>
    <xf numFmtId="0" fontId="7" fillId="3" borderId="11" xfId="1" applyFont="1" applyFill="1" applyBorder="1" applyAlignment="1">
      <alignment horizontal="left"/>
    </xf>
    <xf numFmtId="0" fontId="2" fillId="4" borderId="10" xfId="1" applyFill="1" applyBorder="1" applyAlignment="1">
      <alignment horizontal="center"/>
    </xf>
    <xf numFmtId="0" fontId="2" fillId="4" borderId="12" xfId="1" applyFill="1" applyBorder="1" applyAlignment="1">
      <alignment horizontal="center"/>
    </xf>
    <xf numFmtId="0" fontId="2" fillId="4" borderId="13" xfId="1" applyFill="1" applyBorder="1" applyAlignment="1">
      <alignment horizontal="center"/>
    </xf>
    <xf numFmtId="0" fontId="2" fillId="4" borderId="14" xfId="1" applyFill="1" applyBorder="1" applyAlignment="1">
      <alignment horizontal="center"/>
    </xf>
    <xf numFmtId="0" fontId="2" fillId="4" borderId="11" xfId="1" applyFill="1" applyBorder="1" applyAlignment="1">
      <alignment horizontal="center"/>
    </xf>
    <xf numFmtId="0" fontId="7" fillId="3" borderId="15" xfId="1" applyFont="1" applyFill="1" applyBorder="1" applyAlignment="1">
      <alignment horizontal="left"/>
    </xf>
    <xf numFmtId="0" fontId="7" fillId="3" borderId="16" xfId="1" applyFont="1" applyFill="1" applyBorder="1" applyAlignment="1">
      <alignment horizontal="left"/>
    </xf>
    <xf numFmtId="0" fontId="7" fillId="3" borderId="17" xfId="1" applyFont="1" applyFill="1" applyBorder="1" applyAlignment="1">
      <alignment horizontal="left"/>
    </xf>
    <xf numFmtId="0" fontId="6" fillId="4" borderId="10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7" fillId="3" borderId="2" xfId="1" applyFont="1" applyFill="1" applyBorder="1" applyAlignment="1">
      <alignment horizontal="left"/>
    </xf>
    <xf numFmtId="0" fontId="7" fillId="3" borderId="3" xfId="1" applyFont="1" applyFill="1" applyBorder="1" applyAlignment="1">
      <alignment horizontal="left"/>
    </xf>
    <xf numFmtId="0" fontId="2" fillId="4" borderId="2" xfId="1" applyFill="1" applyBorder="1" applyAlignment="1">
      <alignment horizontal="center"/>
    </xf>
    <xf numFmtId="0" fontId="2" fillId="4" borderId="4" xfId="1" applyFill="1" applyBorder="1" applyAlignment="1">
      <alignment horizontal="center"/>
    </xf>
    <xf numFmtId="0" fontId="2" fillId="4" borderId="5" xfId="1" applyFill="1" applyBorder="1" applyAlignment="1">
      <alignment horizontal="center"/>
    </xf>
    <xf numFmtId="0" fontId="2" fillId="4" borderId="6" xfId="1" applyFill="1" applyBorder="1" applyAlignment="1">
      <alignment horizontal="center"/>
    </xf>
    <xf numFmtId="0" fontId="2" fillId="4" borderId="3" xfId="1" applyFill="1" applyBorder="1" applyAlignment="1">
      <alignment horizontal="center"/>
    </xf>
    <xf numFmtId="0" fontId="7" fillId="3" borderId="7" xfId="1" applyFont="1" applyFill="1" applyBorder="1" applyAlignment="1">
      <alignment horizontal="left"/>
    </xf>
    <xf numFmtId="0" fontId="7" fillId="3" borderId="8" xfId="1" applyFont="1" applyFill="1" applyBorder="1" applyAlignment="1">
      <alignment horizontal="left"/>
    </xf>
    <xf numFmtId="0" fontId="7" fillId="3" borderId="9" xfId="1" applyFont="1" applyFill="1" applyBorder="1" applyAlignment="1">
      <alignment horizontal="left"/>
    </xf>
    <xf numFmtId="0" fontId="6" fillId="4" borderId="2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7" fillId="3" borderId="18" xfId="1" applyFont="1" applyFill="1" applyBorder="1" applyAlignment="1">
      <alignment horizontal="left"/>
    </xf>
    <xf numFmtId="0" fontId="7" fillId="3" borderId="19" xfId="1" applyFont="1" applyFill="1" applyBorder="1" applyAlignment="1">
      <alignment horizontal="left"/>
    </xf>
    <xf numFmtId="0" fontId="2" fillId="4" borderId="18" xfId="1" applyFill="1" applyBorder="1" applyAlignment="1">
      <alignment horizontal="center"/>
    </xf>
    <xf numFmtId="0" fontId="2" fillId="4" borderId="20" xfId="1" applyFill="1" applyBorder="1" applyAlignment="1">
      <alignment horizontal="center"/>
    </xf>
    <xf numFmtId="0" fontId="2" fillId="4" borderId="21" xfId="1" applyFill="1" applyBorder="1" applyAlignment="1">
      <alignment horizontal="center"/>
    </xf>
    <xf numFmtId="0" fontId="2" fillId="4" borderId="22" xfId="1" applyFill="1" applyBorder="1" applyAlignment="1">
      <alignment horizontal="center"/>
    </xf>
    <xf numFmtId="0" fontId="2" fillId="4" borderId="19" xfId="1" applyFill="1" applyBorder="1" applyAlignment="1">
      <alignment horizontal="center"/>
    </xf>
    <xf numFmtId="0" fontId="7" fillId="3" borderId="23" xfId="1" applyFont="1" applyFill="1" applyBorder="1" applyAlignment="1">
      <alignment horizontal="left"/>
    </xf>
    <xf numFmtId="0" fontId="7" fillId="3" borderId="24" xfId="1" applyFont="1" applyFill="1" applyBorder="1" applyAlignment="1">
      <alignment horizontal="left"/>
    </xf>
    <xf numFmtId="0" fontId="7" fillId="3" borderId="25" xfId="1" applyFont="1" applyFill="1" applyBorder="1" applyAlignment="1">
      <alignment horizontal="left"/>
    </xf>
    <xf numFmtId="0" fontId="6" fillId="4" borderId="18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 wrapText="1"/>
    </xf>
    <xf numFmtId="0" fontId="6" fillId="4" borderId="21" xfId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left"/>
    </xf>
    <xf numFmtId="0" fontId="7" fillId="3" borderId="27" xfId="1" applyFont="1" applyFill="1" applyBorder="1" applyAlignment="1">
      <alignment horizontal="left"/>
    </xf>
    <xf numFmtId="0" fontId="7" fillId="4" borderId="28" xfId="1" applyFont="1" applyFill="1" applyBorder="1" applyAlignment="1">
      <alignment horizontal="center"/>
    </xf>
    <xf numFmtId="0" fontId="7" fillId="4" borderId="27" xfId="1" applyFont="1" applyFill="1" applyBorder="1" applyAlignment="1">
      <alignment horizontal="center"/>
    </xf>
    <xf numFmtId="0" fontId="7" fillId="4" borderId="29" xfId="1" applyFont="1" applyFill="1" applyBorder="1" applyAlignment="1">
      <alignment horizontal="center"/>
    </xf>
    <xf numFmtId="0" fontId="2" fillId="3" borderId="28" xfId="1" applyFill="1" applyBorder="1" applyAlignment="1">
      <alignment horizontal="left"/>
    </xf>
    <xf numFmtId="0" fontId="2" fillId="3" borderId="27" xfId="1" applyFill="1" applyBorder="1" applyAlignment="1">
      <alignment horizontal="left"/>
    </xf>
    <xf numFmtId="0" fontId="2" fillId="3" borderId="29" xfId="1" applyFill="1" applyBorder="1" applyAlignment="1">
      <alignment horizontal="left"/>
    </xf>
    <xf numFmtId="0" fontId="2" fillId="2" borderId="34" xfId="1" applyFill="1" applyBorder="1" applyAlignment="1">
      <alignment horizontal="left"/>
    </xf>
    <xf numFmtId="0" fontId="2" fillId="2" borderId="0" xfId="1" applyFill="1" applyAlignment="1">
      <alignment horizontal="left"/>
    </xf>
    <xf numFmtId="0" fontId="2" fillId="2" borderId="46" xfId="1" applyFill="1" applyBorder="1" applyAlignment="1">
      <alignment horizontal="left"/>
    </xf>
    <xf numFmtId="1" fontId="12" fillId="6" borderId="7" xfId="1" applyNumberFormat="1" applyFont="1" applyFill="1" applyBorder="1" applyAlignment="1">
      <alignment horizontal="center" vertical="center" wrapText="1"/>
    </xf>
    <xf numFmtId="1" fontId="12" fillId="6" borderId="8" xfId="1" applyNumberFormat="1" applyFont="1" applyFill="1" applyBorder="1" applyAlignment="1">
      <alignment horizontal="center" vertical="center" wrapText="1"/>
    </xf>
    <xf numFmtId="1" fontId="12" fillId="6" borderId="9" xfId="1" applyNumberFormat="1" applyFont="1" applyFill="1" applyBorder="1" applyAlignment="1">
      <alignment horizontal="center" vertical="center" wrapText="1"/>
    </xf>
    <xf numFmtId="17" fontId="12" fillId="6" borderId="33" xfId="0" applyNumberFormat="1" applyFont="1" applyFill="1" applyBorder="1" applyAlignment="1">
      <alignment horizontal="center" vertical="center" textRotation="90" wrapText="1"/>
    </xf>
    <xf numFmtId="17" fontId="12" fillId="6" borderId="34" xfId="0" applyNumberFormat="1" applyFont="1" applyFill="1" applyBorder="1" applyAlignment="1">
      <alignment horizontal="center" vertical="center" textRotation="90" wrapText="1"/>
    </xf>
    <xf numFmtId="17" fontId="12" fillId="6" borderId="35" xfId="0" applyNumberFormat="1" applyFont="1" applyFill="1" applyBorder="1" applyAlignment="1">
      <alignment horizontal="center" vertical="center" textRotation="90" wrapText="1"/>
    </xf>
    <xf numFmtId="17" fontId="12" fillId="6" borderId="32" xfId="0" applyNumberFormat="1" applyFont="1" applyFill="1" applyBorder="1" applyAlignment="1">
      <alignment horizontal="center" vertical="center" textRotation="90" wrapText="1"/>
    </xf>
    <xf numFmtId="17" fontId="12" fillId="6" borderId="36" xfId="0" applyNumberFormat="1" applyFont="1" applyFill="1" applyBorder="1" applyAlignment="1">
      <alignment horizontal="center" vertical="center" textRotation="90" wrapText="1"/>
    </xf>
    <xf numFmtId="0" fontId="11" fillId="2" borderId="0" xfId="1" applyFont="1" applyFill="1" applyAlignment="1">
      <alignment horizontal="left"/>
    </xf>
    <xf numFmtId="0" fontId="14" fillId="5" borderId="0" xfId="1" applyFont="1" applyFill="1" applyAlignment="1">
      <alignment horizontal="center" vertical="top" wrapText="1" readingOrder="1"/>
    </xf>
    <xf numFmtId="0" fontId="16" fillId="5" borderId="0" xfId="1" applyFont="1" applyFill="1" applyAlignment="1">
      <alignment horizontal="left" vertical="top" wrapText="1" readingOrder="1"/>
    </xf>
    <xf numFmtId="0" fontId="10" fillId="5" borderId="0" xfId="1" applyFont="1" applyFill="1" applyAlignment="1">
      <alignment horizontal="center" vertical="center" textRotation="45" wrapText="1"/>
    </xf>
    <xf numFmtId="0" fontId="11" fillId="3" borderId="7" xfId="1" applyFont="1" applyFill="1" applyBorder="1" applyAlignment="1">
      <alignment horizontal="center" vertical="center" wrapText="1"/>
    </xf>
    <xf numFmtId="0" fontId="11" fillId="3" borderId="23" xfId="1" applyFont="1" applyFill="1" applyBorder="1" applyAlignment="1">
      <alignment horizontal="center" vertical="center" wrapText="1"/>
    </xf>
    <xf numFmtId="0" fontId="12" fillId="6" borderId="7" xfId="1" applyFont="1" applyFill="1" applyBorder="1" applyAlignment="1">
      <alignment horizontal="center" vertical="center" wrapText="1"/>
    </xf>
    <xf numFmtId="0" fontId="12" fillId="6" borderId="8" xfId="1" applyFont="1" applyFill="1" applyBorder="1" applyAlignment="1">
      <alignment horizontal="center" vertical="center" wrapText="1"/>
    </xf>
    <xf numFmtId="0" fontId="12" fillId="6" borderId="9" xfId="1" applyFont="1" applyFill="1" applyBorder="1" applyAlignment="1">
      <alignment horizontal="center" vertical="center" wrapText="1"/>
    </xf>
    <xf numFmtId="17" fontId="4" fillId="4" borderId="31" xfId="0" applyNumberFormat="1" applyFont="1" applyFill="1" applyBorder="1" applyAlignment="1">
      <alignment horizontal="center" vertical="center" wrapText="1"/>
    </xf>
    <xf numFmtId="0" fontId="17" fillId="3" borderId="33" xfId="1" applyFont="1" applyFill="1" applyBorder="1" applyAlignment="1">
      <alignment horizontal="center" vertical="center"/>
    </xf>
    <xf numFmtId="0" fontId="17" fillId="3" borderId="31" xfId="1" applyFont="1" applyFill="1" applyBorder="1" applyAlignment="1">
      <alignment horizontal="center" vertical="center"/>
    </xf>
    <xf numFmtId="0" fontId="17" fillId="3" borderId="40" xfId="1" applyFont="1" applyFill="1" applyBorder="1" applyAlignment="1">
      <alignment horizontal="center" vertical="center"/>
    </xf>
    <xf numFmtId="0" fontId="17" fillId="3" borderId="36" xfId="1" applyFont="1" applyFill="1" applyBorder="1" applyAlignment="1">
      <alignment horizontal="center" vertical="center"/>
    </xf>
    <xf numFmtId="0" fontId="17" fillId="3" borderId="37" xfId="1" applyFont="1" applyFill="1" applyBorder="1" applyAlignment="1">
      <alignment horizontal="center" vertical="center"/>
    </xf>
    <xf numFmtId="0" fontId="17" fillId="3" borderId="42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left"/>
    </xf>
    <xf numFmtId="0" fontId="7" fillId="4" borderId="26" xfId="1" applyFont="1" applyFill="1" applyBorder="1" applyAlignment="1">
      <alignment horizontal="center"/>
    </xf>
    <xf numFmtId="0" fontId="7" fillId="4" borderId="30" xfId="1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42" xfId="0" applyFill="1" applyBorder="1" applyAlignment="1">
      <alignment horizontal="center"/>
    </xf>
  </cellXfs>
  <cellStyles count="3">
    <cellStyle name="Millares [0] 2" xfId="2" xr:uid="{C81A8376-C5F5-46DF-B298-545F42D30CC2}"/>
    <cellStyle name="Normal" xfId="0" builtinId="0"/>
    <cellStyle name="Normal 2" xfId="1" xr:uid="{EDA22658-5155-4ABC-AD1E-D97660D560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jpg"/><Relationship Id="rId1" Type="http://schemas.openxmlformats.org/officeDocument/2006/relationships/image" Target="../media/image7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706227</xdr:colOff>
      <xdr:row>9</xdr:row>
      <xdr:rowOff>1300</xdr:rowOff>
    </xdr:from>
    <xdr:ext cx="6671500" cy="1530207"/>
    <xdr:pic>
      <xdr:nvPicPr>
        <xdr:cNvPr id="2" name="Imagen 1">
          <a:extLst>
            <a:ext uri="{FF2B5EF4-FFF2-40B4-BE49-F238E27FC236}">
              <a16:creationId xmlns:a16="http://schemas.microsoft.com/office/drawing/2014/main" id="{E70F83B0-F07D-47A3-9E7F-0618721086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759"/>
        <a:stretch/>
      </xdr:blipFill>
      <xdr:spPr bwMode="auto">
        <a:xfrm>
          <a:off x="3864717" y="1639600"/>
          <a:ext cx="6671500" cy="15302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3</xdr:col>
      <xdr:colOff>0</xdr:colOff>
      <xdr:row>13</xdr:row>
      <xdr:rowOff>38736</xdr:rowOff>
    </xdr:from>
    <xdr:to>
      <xdr:col>4</xdr:col>
      <xdr:colOff>323215</xdr:colOff>
      <xdr:row>17</xdr:row>
      <xdr:rowOff>162586</xdr:rowOff>
    </xdr:to>
    <xdr:sp macro="" textlink="">
      <xdr:nvSpPr>
        <xdr:cNvPr id="3" name="Globo: línea doblada 2">
          <a:extLst>
            <a:ext uri="{FF2B5EF4-FFF2-40B4-BE49-F238E27FC236}">
              <a16:creationId xmlns:a16="http://schemas.microsoft.com/office/drawing/2014/main" id="{2A84C836-7740-4C68-B31E-E0999FAA6F00}"/>
            </a:ext>
          </a:extLst>
        </xdr:cNvPr>
        <xdr:cNvSpPr/>
      </xdr:nvSpPr>
      <xdr:spPr>
        <a:xfrm>
          <a:off x="2371725" y="2400936"/>
          <a:ext cx="1117600" cy="849655"/>
        </a:xfrm>
        <a:prstGeom prst="borderCallout2">
          <a:avLst>
            <a:gd name="adj1" fmla="val 51606"/>
            <a:gd name="adj2" fmla="val 101795"/>
            <a:gd name="adj3" fmla="val 2734"/>
            <a:gd name="adj4" fmla="val 116585"/>
            <a:gd name="adj5" fmla="val 11635"/>
            <a:gd name="adj6" fmla="val 264118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Datos de contactabilidad de la Entidad Empleadora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9</xdr:col>
      <xdr:colOff>60495</xdr:colOff>
      <xdr:row>12</xdr:row>
      <xdr:rowOff>55981</xdr:rowOff>
    </xdr:from>
    <xdr:ext cx="3371464" cy="912879"/>
    <xdr:pic>
      <xdr:nvPicPr>
        <xdr:cNvPr id="4" name="Imagen 3">
          <a:extLst>
            <a:ext uri="{FF2B5EF4-FFF2-40B4-BE49-F238E27FC236}">
              <a16:creationId xmlns:a16="http://schemas.microsoft.com/office/drawing/2014/main" id="{0FB229C5-09F2-49F4-8152-9AC89B4DEE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76" t="37774" r="23892"/>
        <a:stretch/>
      </xdr:blipFill>
      <xdr:spPr bwMode="auto">
        <a:xfrm>
          <a:off x="7171860" y="2241016"/>
          <a:ext cx="3371464" cy="9128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14</xdr:col>
      <xdr:colOff>363855</xdr:colOff>
      <xdr:row>12</xdr:row>
      <xdr:rowOff>114936</xdr:rowOff>
    </xdr:from>
    <xdr:to>
      <xdr:col>15</xdr:col>
      <xdr:colOff>704215</xdr:colOff>
      <xdr:row>17</xdr:row>
      <xdr:rowOff>133351</xdr:rowOff>
    </xdr:to>
    <xdr:sp macro="" textlink="">
      <xdr:nvSpPr>
        <xdr:cNvPr id="5" name="Globo: línea doblada 4">
          <a:extLst>
            <a:ext uri="{FF2B5EF4-FFF2-40B4-BE49-F238E27FC236}">
              <a16:creationId xmlns:a16="http://schemas.microsoft.com/office/drawing/2014/main" id="{5D4ED13E-CF57-438F-A859-C566DA29D722}"/>
            </a:ext>
          </a:extLst>
        </xdr:cNvPr>
        <xdr:cNvSpPr/>
      </xdr:nvSpPr>
      <xdr:spPr>
        <a:xfrm>
          <a:off x="11428095" y="2296161"/>
          <a:ext cx="1138555" cy="919480"/>
        </a:xfrm>
        <a:prstGeom prst="borderCallout2">
          <a:avLst>
            <a:gd name="adj1" fmla="val 52187"/>
            <a:gd name="adj2" fmla="val -2335"/>
            <a:gd name="adj3" fmla="val 28231"/>
            <a:gd name="adj4" fmla="val -43170"/>
            <a:gd name="adj5" fmla="val 68427"/>
            <a:gd name="adj6" fmla="val -151274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Datos del Delegado o Encargado de Prevención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3</xdr:col>
      <xdr:colOff>483870</xdr:colOff>
      <xdr:row>25</xdr:row>
      <xdr:rowOff>47625</xdr:rowOff>
    </xdr:from>
    <xdr:ext cx="10642696" cy="3019426"/>
    <xdr:pic>
      <xdr:nvPicPr>
        <xdr:cNvPr id="6" name="Imagen 5">
          <a:extLst>
            <a:ext uri="{FF2B5EF4-FFF2-40B4-BE49-F238E27FC236}">
              <a16:creationId xmlns:a16="http://schemas.microsoft.com/office/drawing/2014/main" id="{DB4A0CA0-AEE0-4F3F-949C-EAC2D3BF40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2831"/>
        <a:stretch/>
      </xdr:blipFill>
      <xdr:spPr>
        <a:xfrm>
          <a:off x="2853690" y="4592955"/>
          <a:ext cx="10642696" cy="3019426"/>
        </a:xfrm>
        <a:prstGeom prst="rect">
          <a:avLst/>
        </a:prstGeom>
      </xdr:spPr>
    </xdr:pic>
    <xdr:clientData/>
  </xdr:oneCellAnchor>
  <xdr:twoCellAnchor>
    <xdr:from>
      <xdr:col>2</xdr:col>
      <xdr:colOff>190500</xdr:colOff>
      <xdr:row>40</xdr:row>
      <xdr:rowOff>57150</xdr:rowOff>
    </xdr:from>
    <xdr:to>
      <xdr:col>3</xdr:col>
      <xdr:colOff>597535</xdr:colOff>
      <xdr:row>45</xdr:row>
      <xdr:rowOff>114300</xdr:rowOff>
    </xdr:to>
    <xdr:sp macro="" textlink="">
      <xdr:nvSpPr>
        <xdr:cNvPr id="7" name="Globo: línea doblada 6">
          <a:extLst>
            <a:ext uri="{FF2B5EF4-FFF2-40B4-BE49-F238E27FC236}">
              <a16:creationId xmlns:a16="http://schemas.microsoft.com/office/drawing/2014/main" id="{57271E4F-F6E7-4BA5-8603-0F099FCEE134}"/>
            </a:ext>
          </a:extLst>
        </xdr:cNvPr>
        <xdr:cNvSpPr/>
      </xdr:nvSpPr>
      <xdr:spPr>
        <a:xfrm>
          <a:off x="1771650" y="7311390"/>
          <a:ext cx="1193800" cy="965835"/>
        </a:xfrm>
        <a:prstGeom prst="borderCallout2">
          <a:avLst>
            <a:gd name="adj1" fmla="val 51606"/>
            <a:gd name="adj2" fmla="val 101795"/>
            <a:gd name="adj3" fmla="val 2734"/>
            <a:gd name="adj4" fmla="val 116585"/>
            <a:gd name="adj5" fmla="val -107071"/>
            <a:gd name="adj6" fmla="val 179670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Coloque los meses de evaluación,</a:t>
          </a:r>
          <a:r>
            <a:rPr lang="es-CL" sz="1000" b="1" kern="100" baseline="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 recuerde que no necesariamente inicia en enero.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741045</xdr:colOff>
      <xdr:row>45</xdr:row>
      <xdr:rowOff>3809</xdr:rowOff>
    </xdr:from>
    <xdr:to>
      <xdr:col>13</xdr:col>
      <xdr:colOff>436245</xdr:colOff>
      <xdr:row>49</xdr:row>
      <xdr:rowOff>129540</xdr:rowOff>
    </xdr:to>
    <xdr:sp macro="" textlink="">
      <xdr:nvSpPr>
        <xdr:cNvPr id="8" name="Globo: línea doblada 7">
          <a:extLst>
            <a:ext uri="{FF2B5EF4-FFF2-40B4-BE49-F238E27FC236}">
              <a16:creationId xmlns:a16="http://schemas.microsoft.com/office/drawing/2014/main" id="{18DAB987-66A7-498D-A487-3BF3B7788E9F}"/>
            </a:ext>
          </a:extLst>
        </xdr:cNvPr>
        <xdr:cNvSpPr/>
      </xdr:nvSpPr>
      <xdr:spPr>
        <a:xfrm>
          <a:off x="6278880" y="8166734"/>
          <a:ext cx="4438650" cy="853441"/>
        </a:xfrm>
        <a:prstGeom prst="borderCallout2">
          <a:avLst>
            <a:gd name="adj1" fmla="val 352"/>
            <a:gd name="adj2" fmla="val 49808"/>
            <a:gd name="adj3" fmla="val -20737"/>
            <a:gd name="adj4" fmla="val 105382"/>
            <a:gd name="adj5" fmla="val -112981"/>
            <a:gd name="adj6" fmla="val 129562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Registre mensualmente</a:t>
          </a:r>
          <a:r>
            <a:rPr lang="es-CL" sz="1000" b="1" kern="100" baseline="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 los datos de masa, accidentes de trabajo con tiempo perdido, los días ausencia (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≥</a:t>
          </a:r>
          <a:r>
            <a:rPr lang="es-CL" sz="1000" b="1" kern="100" baseline="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1), los días de ausencia y las Horas de Trabajo Efectivas. Estos datos deben ser tabulados para Hombres y Mujeres de forma independiente, según lo dispuesto en el art. 74 DTO N°44/2024.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592455</xdr:colOff>
      <xdr:row>40</xdr:row>
      <xdr:rowOff>87630</xdr:rowOff>
    </xdr:from>
    <xdr:to>
      <xdr:col>14</xdr:col>
      <xdr:colOff>190500</xdr:colOff>
      <xdr:row>45</xdr:row>
      <xdr:rowOff>3809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14D49766-2858-4E48-9E4F-C92B5CAD752A}"/>
            </a:ext>
          </a:extLst>
        </xdr:cNvPr>
        <xdr:cNvCxnSpPr>
          <a:stCxn id="8" idx="3"/>
        </xdr:cNvCxnSpPr>
      </xdr:nvCxnSpPr>
      <xdr:spPr>
        <a:xfrm flipV="1">
          <a:off x="8494395" y="7349490"/>
          <a:ext cx="2764155" cy="817244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592455</xdr:colOff>
      <xdr:row>39</xdr:row>
      <xdr:rowOff>123825</xdr:rowOff>
    </xdr:from>
    <xdr:to>
      <xdr:col>12</xdr:col>
      <xdr:colOff>361950</xdr:colOff>
      <xdr:row>45</xdr:row>
      <xdr:rowOff>1904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9A089763-419C-4DA1-80BF-00525B6DFF31}"/>
            </a:ext>
          </a:extLst>
        </xdr:cNvPr>
        <xdr:cNvCxnSpPr/>
      </xdr:nvCxnSpPr>
      <xdr:spPr>
        <a:xfrm flipV="1">
          <a:off x="8494395" y="7202805"/>
          <a:ext cx="1350645" cy="962024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592455</xdr:colOff>
      <xdr:row>37</xdr:row>
      <xdr:rowOff>114300</xdr:rowOff>
    </xdr:from>
    <xdr:to>
      <xdr:col>11</xdr:col>
      <xdr:colOff>316230</xdr:colOff>
      <xdr:row>45</xdr:row>
      <xdr:rowOff>3809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B4EB2A24-40AC-46A1-A3DE-F01263A78FEB}"/>
            </a:ext>
          </a:extLst>
        </xdr:cNvPr>
        <xdr:cNvCxnSpPr>
          <a:stCxn id="8" idx="3"/>
        </xdr:cNvCxnSpPr>
      </xdr:nvCxnSpPr>
      <xdr:spPr>
        <a:xfrm flipV="1">
          <a:off x="8494395" y="6829425"/>
          <a:ext cx="521970" cy="1337309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430530</xdr:colOff>
      <xdr:row>39</xdr:row>
      <xdr:rowOff>53340</xdr:rowOff>
    </xdr:from>
    <xdr:to>
      <xdr:col>10</xdr:col>
      <xdr:colOff>592455</xdr:colOff>
      <xdr:row>45</xdr:row>
      <xdr:rowOff>3809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BB6C2F21-AF3A-4E2A-9A8E-9AFC86F9E0E9}"/>
            </a:ext>
          </a:extLst>
        </xdr:cNvPr>
        <xdr:cNvCxnSpPr>
          <a:stCxn id="8" idx="3"/>
        </xdr:cNvCxnSpPr>
      </xdr:nvCxnSpPr>
      <xdr:spPr>
        <a:xfrm flipH="1" flipV="1">
          <a:off x="7549515" y="7134225"/>
          <a:ext cx="944880" cy="1032509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430530</xdr:colOff>
      <xdr:row>39</xdr:row>
      <xdr:rowOff>76200</xdr:rowOff>
    </xdr:from>
    <xdr:to>
      <xdr:col>10</xdr:col>
      <xdr:colOff>592455</xdr:colOff>
      <xdr:row>45</xdr:row>
      <xdr:rowOff>3809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9FDC23FF-90CF-4A7F-851E-6A2FD9D72196}"/>
            </a:ext>
          </a:extLst>
        </xdr:cNvPr>
        <xdr:cNvCxnSpPr>
          <a:stCxn id="8" idx="3"/>
        </xdr:cNvCxnSpPr>
      </xdr:nvCxnSpPr>
      <xdr:spPr>
        <a:xfrm flipH="1" flipV="1">
          <a:off x="6758940" y="7153275"/>
          <a:ext cx="1735455" cy="1013459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407670</xdr:colOff>
      <xdr:row>37</xdr:row>
      <xdr:rowOff>76200</xdr:rowOff>
    </xdr:from>
    <xdr:to>
      <xdr:col>10</xdr:col>
      <xdr:colOff>592455</xdr:colOff>
      <xdr:row>45</xdr:row>
      <xdr:rowOff>3809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591A6EA8-C584-4A65-ACAD-FBA005B050F8}"/>
            </a:ext>
          </a:extLst>
        </xdr:cNvPr>
        <xdr:cNvCxnSpPr>
          <a:stCxn id="8" idx="3"/>
        </xdr:cNvCxnSpPr>
      </xdr:nvCxnSpPr>
      <xdr:spPr>
        <a:xfrm flipH="1" flipV="1">
          <a:off x="5149215" y="6791325"/>
          <a:ext cx="3345180" cy="1375409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483870</xdr:colOff>
      <xdr:row>39</xdr:row>
      <xdr:rowOff>125730</xdr:rowOff>
    </xdr:from>
    <xdr:to>
      <xdr:col>10</xdr:col>
      <xdr:colOff>592455</xdr:colOff>
      <xdr:row>45</xdr:row>
      <xdr:rowOff>3809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BE22DE2D-E16D-4CAF-994E-67DCC78513D2}"/>
            </a:ext>
          </a:extLst>
        </xdr:cNvPr>
        <xdr:cNvCxnSpPr>
          <a:endCxn id="8" idx="3"/>
        </xdr:cNvCxnSpPr>
      </xdr:nvCxnSpPr>
      <xdr:spPr>
        <a:xfrm>
          <a:off x="4434840" y="7206615"/>
          <a:ext cx="4059555" cy="960119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298749</xdr:colOff>
      <xdr:row>53</xdr:row>
      <xdr:rowOff>27406</xdr:rowOff>
    </xdr:from>
    <xdr:ext cx="11107591" cy="2798206"/>
    <xdr:pic>
      <xdr:nvPicPr>
        <xdr:cNvPr id="16" name="Imagen 15">
          <a:extLst>
            <a:ext uri="{FF2B5EF4-FFF2-40B4-BE49-F238E27FC236}">
              <a16:creationId xmlns:a16="http://schemas.microsoft.com/office/drawing/2014/main" id="{BAE31927-F6E8-485C-9180-526F800A8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8569" y="9645751"/>
          <a:ext cx="11107591" cy="2798206"/>
        </a:xfrm>
        <a:prstGeom prst="rect">
          <a:avLst/>
        </a:prstGeom>
      </xdr:spPr>
    </xdr:pic>
    <xdr:clientData/>
  </xdr:oneCellAnchor>
  <xdr:oneCellAnchor>
    <xdr:from>
      <xdr:col>1</xdr:col>
      <xdr:colOff>544286</xdr:colOff>
      <xdr:row>0</xdr:row>
      <xdr:rowOff>68035</xdr:rowOff>
    </xdr:from>
    <xdr:ext cx="5876988" cy="1028299"/>
    <xdr:pic>
      <xdr:nvPicPr>
        <xdr:cNvPr id="17" name="Imagen 16">
          <a:extLst>
            <a:ext uri="{FF2B5EF4-FFF2-40B4-BE49-F238E27FC236}">
              <a16:creationId xmlns:a16="http://schemas.microsoft.com/office/drawing/2014/main" id="{3DA14D5E-9E40-4674-B3AB-41686CBB9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36766" y="66130"/>
          <a:ext cx="5876988" cy="1028299"/>
        </a:xfrm>
        <a:prstGeom prst="rect">
          <a:avLst/>
        </a:prstGeom>
      </xdr:spPr>
    </xdr:pic>
    <xdr:clientData/>
  </xdr:oneCellAnchor>
  <xdr:oneCellAnchor>
    <xdr:from>
      <xdr:col>6</xdr:col>
      <xdr:colOff>620218</xdr:colOff>
      <xdr:row>68</xdr:row>
      <xdr:rowOff>17856</xdr:rowOff>
    </xdr:from>
    <xdr:ext cx="1663127" cy="755540"/>
    <xdr:pic>
      <xdr:nvPicPr>
        <xdr:cNvPr id="18" name="Imagen 17" descr="Interfaz de usuario gráfica, Aplicación, Word, Excel&#10;&#10;Descripción generada automáticamente">
          <a:extLst>
            <a:ext uri="{FF2B5EF4-FFF2-40B4-BE49-F238E27FC236}">
              <a16:creationId xmlns:a16="http://schemas.microsoft.com/office/drawing/2014/main" id="{08F840BB-7A10-4D4E-B2D3-D4141EA2D4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62064" t="56257" r="32027" b="34079"/>
        <a:stretch/>
      </xdr:blipFill>
      <xdr:spPr bwMode="auto">
        <a:xfrm>
          <a:off x="5365573" y="12356541"/>
          <a:ext cx="1663127" cy="755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</xdr:col>
      <xdr:colOff>102757</xdr:colOff>
      <xdr:row>56</xdr:row>
      <xdr:rowOff>175820</xdr:rowOff>
    </xdr:from>
    <xdr:to>
      <xdr:col>3</xdr:col>
      <xdr:colOff>425972</xdr:colOff>
      <xdr:row>61</xdr:row>
      <xdr:rowOff>137521</xdr:rowOff>
    </xdr:to>
    <xdr:sp macro="" textlink="">
      <xdr:nvSpPr>
        <xdr:cNvPr id="19" name="Globo: línea doblada 18">
          <a:extLst>
            <a:ext uri="{FF2B5EF4-FFF2-40B4-BE49-F238E27FC236}">
              <a16:creationId xmlns:a16="http://schemas.microsoft.com/office/drawing/2014/main" id="{C23AD460-FFB8-4605-9B66-9B5C09D9584E}"/>
            </a:ext>
          </a:extLst>
        </xdr:cNvPr>
        <xdr:cNvSpPr/>
      </xdr:nvSpPr>
      <xdr:spPr>
        <a:xfrm>
          <a:off x="1680097" y="10335185"/>
          <a:ext cx="1119505" cy="866576"/>
        </a:xfrm>
        <a:prstGeom prst="borderCallout2">
          <a:avLst>
            <a:gd name="adj1" fmla="val 51606"/>
            <a:gd name="adj2" fmla="val 101795"/>
            <a:gd name="adj3" fmla="val 2734"/>
            <a:gd name="adj4" fmla="val 116585"/>
            <a:gd name="adj5" fmla="val 11635"/>
            <a:gd name="adj6" fmla="val 264118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Datos de contactabilidad de la Entidad Empleadora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13</xdr:col>
      <xdr:colOff>520260</xdr:colOff>
      <xdr:row>55</xdr:row>
      <xdr:rowOff>134471</xdr:rowOff>
    </xdr:from>
    <xdr:ext cx="2912073" cy="457760"/>
    <xdr:pic>
      <xdr:nvPicPr>
        <xdr:cNvPr id="20" name="Imagen 19">
          <a:extLst>
            <a:ext uri="{FF2B5EF4-FFF2-40B4-BE49-F238E27FC236}">
              <a16:creationId xmlns:a16="http://schemas.microsoft.com/office/drawing/2014/main" id="{217D2560-D6D2-44A9-AC52-DC59BB1BB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93925" y="10112861"/>
          <a:ext cx="2912073" cy="457760"/>
        </a:xfrm>
        <a:prstGeom prst="rect">
          <a:avLst/>
        </a:prstGeom>
      </xdr:spPr>
    </xdr:pic>
    <xdr:clientData/>
  </xdr:oneCellAnchor>
  <xdr:twoCellAnchor>
    <xdr:from>
      <xdr:col>14</xdr:col>
      <xdr:colOff>638510</xdr:colOff>
      <xdr:row>56</xdr:row>
      <xdr:rowOff>93459</xdr:rowOff>
    </xdr:from>
    <xdr:to>
      <xdr:col>17</xdr:col>
      <xdr:colOff>149261</xdr:colOff>
      <xdr:row>59</xdr:row>
      <xdr:rowOff>65331</xdr:rowOff>
    </xdr:to>
    <xdr:sp macro="" textlink="">
      <xdr:nvSpPr>
        <xdr:cNvPr id="21" name="Globo: línea doblada 20">
          <a:extLst>
            <a:ext uri="{FF2B5EF4-FFF2-40B4-BE49-F238E27FC236}">
              <a16:creationId xmlns:a16="http://schemas.microsoft.com/office/drawing/2014/main" id="{6671B2A4-202B-440D-947D-7804C5D0B457}"/>
            </a:ext>
          </a:extLst>
        </xdr:cNvPr>
        <xdr:cNvSpPr/>
      </xdr:nvSpPr>
      <xdr:spPr>
        <a:xfrm>
          <a:off x="11777157" y="10167547"/>
          <a:ext cx="1897604" cy="509755"/>
        </a:xfrm>
        <a:prstGeom prst="borderCallout2">
          <a:avLst>
            <a:gd name="adj1" fmla="val 52187"/>
            <a:gd name="adj2" fmla="val -2335"/>
            <a:gd name="adj3" fmla="val 28231"/>
            <a:gd name="adj4" fmla="val -43170"/>
            <a:gd name="adj5" fmla="val 81888"/>
            <a:gd name="adj6" fmla="val -175517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Datos del Delegado o Encargado de Prevención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169993</xdr:colOff>
      <xdr:row>76</xdr:row>
      <xdr:rowOff>168315</xdr:rowOff>
    </xdr:from>
    <xdr:to>
      <xdr:col>7</xdr:col>
      <xdr:colOff>403411</xdr:colOff>
      <xdr:row>80</xdr:row>
      <xdr:rowOff>125171</xdr:rowOff>
    </xdr:to>
    <xdr:sp macro="" textlink="">
      <xdr:nvSpPr>
        <xdr:cNvPr id="22" name="Globo: línea doblada 21">
          <a:extLst>
            <a:ext uri="{FF2B5EF4-FFF2-40B4-BE49-F238E27FC236}">
              <a16:creationId xmlns:a16="http://schemas.microsoft.com/office/drawing/2014/main" id="{6E1F7163-D8E9-4C9D-8A42-19AD5735C507}"/>
            </a:ext>
          </a:extLst>
        </xdr:cNvPr>
        <xdr:cNvSpPr/>
      </xdr:nvSpPr>
      <xdr:spPr>
        <a:xfrm>
          <a:off x="1761228" y="13828286"/>
          <a:ext cx="4211507" cy="674032"/>
        </a:xfrm>
        <a:prstGeom prst="borderCallout2">
          <a:avLst>
            <a:gd name="adj1" fmla="val 352"/>
            <a:gd name="adj2" fmla="val 49808"/>
            <a:gd name="adj3" fmla="val -3532"/>
            <a:gd name="adj4" fmla="val 50397"/>
            <a:gd name="adj5" fmla="val -579"/>
            <a:gd name="adj6" fmla="val 50058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Registre mensualmente</a:t>
          </a:r>
          <a:r>
            <a:rPr lang="es-CL" sz="1000" b="1" kern="100" baseline="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 los siniestros que ocurren en su Entidad Empleadora o Centro de Trabajo. Se debe identificar si el siniestro es una mujer u hombre quien sufre la afectación, según lo dispuesto en el art. 74 DTO N°44/2024.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339760</xdr:colOff>
      <xdr:row>72</xdr:row>
      <xdr:rowOff>98725</xdr:rowOff>
    </xdr:from>
    <xdr:to>
      <xdr:col>11</xdr:col>
      <xdr:colOff>661146</xdr:colOff>
      <xdr:row>75</xdr:row>
      <xdr:rowOff>173578</xdr:rowOff>
    </xdr:to>
    <xdr:sp macro="" textlink="">
      <xdr:nvSpPr>
        <xdr:cNvPr id="23" name="Globo: línea doblada 22">
          <a:extLst>
            <a:ext uri="{FF2B5EF4-FFF2-40B4-BE49-F238E27FC236}">
              <a16:creationId xmlns:a16="http://schemas.microsoft.com/office/drawing/2014/main" id="{35CA55B0-9625-44B6-AA08-B79DBFA299FB}"/>
            </a:ext>
          </a:extLst>
        </xdr:cNvPr>
        <xdr:cNvSpPr/>
      </xdr:nvSpPr>
      <xdr:spPr>
        <a:xfrm>
          <a:off x="7500319" y="13041519"/>
          <a:ext cx="1912621" cy="612735"/>
        </a:xfrm>
        <a:prstGeom prst="borderCallout2">
          <a:avLst>
            <a:gd name="adj1" fmla="val -4507"/>
            <a:gd name="adj2" fmla="val 48862"/>
            <a:gd name="adj3" fmla="val -82361"/>
            <a:gd name="adj4" fmla="val -8642"/>
            <a:gd name="adj5" fmla="val -334218"/>
            <a:gd name="adj6" fmla="val -50776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Determine el tipo de siniestro de acuerdo a la lista desplegable.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554579</xdr:colOff>
      <xdr:row>71</xdr:row>
      <xdr:rowOff>130886</xdr:rowOff>
    </xdr:from>
    <xdr:to>
      <xdr:col>15</xdr:col>
      <xdr:colOff>13111</xdr:colOff>
      <xdr:row>76</xdr:row>
      <xdr:rowOff>25998</xdr:rowOff>
    </xdr:to>
    <xdr:sp macro="" textlink="">
      <xdr:nvSpPr>
        <xdr:cNvPr id="24" name="Globo: línea doblada 23">
          <a:extLst>
            <a:ext uri="{FF2B5EF4-FFF2-40B4-BE49-F238E27FC236}">
              <a16:creationId xmlns:a16="http://schemas.microsoft.com/office/drawing/2014/main" id="{A155BDC5-FE1A-45CB-BC76-15573674734C}"/>
            </a:ext>
          </a:extLst>
        </xdr:cNvPr>
        <xdr:cNvSpPr/>
      </xdr:nvSpPr>
      <xdr:spPr>
        <a:xfrm>
          <a:off x="10037669" y="13012496"/>
          <a:ext cx="1837877" cy="792367"/>
        </a:xfrm>
        <a:prstGeom prst="borderCallout2">
          <a:avLst>
            <a:gd name="adj1" fmla="val -14348"/>
            <a:gd name="adj2" fmla="val 46851"/>
            <a:gd name="adj3" fmla="val -82361"/>
            <a:gd name="adj4" fmla="val -8642"/>
            <a:gd name="adj5" fmla="val -204071"/>
            <a:gd name="adj6" fmla="val -151905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Los Accidentes del trabajo y Enfermedades profesionales sin tiempo perdido los días de ausencia son</a:t>
          </a:r>
          <a:r>
            <a:rPr lang="es-CL" sz="1000" b="1" kern="100" baseline="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 iguales a 0 (cero).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15</xdr:col>
      <xdr:colOff>248434</xdr:colOff>
      <xdr:row>71</xdr:row>
      <xdr:rowOff>171897</xdr:rowOff>
    </xdr:from>
    <xdr:to>
      <xdr:col>17</xdr:col>
      <xdr:colOff>554803</xdr:colOff>
      <xdr:row>81</xdr:row>
      <xdr:rowOff>20507</xdr:rowOff>
    </xdr:to>
    <xdr:sp macro="" textlink="">
      <xdr:nvSpPr>
        <xdr:cNvPr id="25" name="Globo: línea doblada 24">
          <a:extLst>
            <a:ext uri="{FF2B5EF4-FFF2-40B4-BE49-F238E27FC236}">
              <a16:creationId xmlns:a16="http://schemas.microsoft.com/office/drawing/2014/main" id="{28E58758-6E7B-4BEB-9D1E-52A3F65F5D9F}"/>
            </a:ext>
          </a:extLst>
        </xdr:cNvPr>
        <xdr:cNvSpPr/>
      </xdr:nvSpPr>
      <xdr:spPr>
        <a:xfrm>
          <a:off x="12103249" y="13045887"/>
          <a:ext cx="1887519" cy="1658360"/>
        </a:xfrm>
        <a:prstGeom prst="borderCallout2">
          <a:avLst>
            <a:gd name="adj1" fmla="val -4352"/>
            <a:gd name="adj2" fmla="val 48399"/>
            <a:gd name="adj3" fmla="val -67610"/>
            <a:gd name="adj4" fmla="val 45939"/>
            <a:gd name="adj5" fmla="val -107487"/>
            <a:gd name="adj6" fmla="val 14523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Las Acciones</a:t>
          </a:r>
          <a:r>
            <a:rPr lang="es-CL" sz="1000" b="1" kern="100" baseline="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 Correctivas siempre son de acuerdo a la prelación del riesgo (Jerarquía de los controles), por lo que se deben priorizar de la siguiente </a:t>
          </a:r>
          <a:r>
            <a:rPr lang="es-CL" sz="1000" b="1" kern="100" baseline="0">
              <a:solidFill>
                <a:schemeClr val="tx1"/>
              </a:solidFill>
              <a:effectLst/>
              <a:latin typeface="+mn-lt"/>
              <a:ea typeface="Aptos" panose="020B0004020202020204" pitchFamily="34" charset="0"/>
              <a:cs typeface="Times New Roman" panose="02020603050405020304" pitchFamily="18" charset="0"/>
            </a:rPr>
            <a:t>manera: 1. Eliminación 2. Sustitución 3. Ingenieriles 4. Administrativas 4. Elementos de Protección Personal (EPP).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9526</xdr:rowOff>
    </xdr:from>
    <xdr:to>
      <xdr:col>13</xdr:col>
      <xdr:colOff>364975</xdr:colOff>
      <xdr:row>5</xdr:row>
      <xdr:rowOff>134010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2D8371-E4C6-44F1-AF82-6ED5400C8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" y="11431"/>
          <a:ext cx="6207610" cy="960779"/>
        </a:xfrm>
        <a:prstGeom prst="rect">
          <a:avLst/>
        </a:prstGeom>
      </xdr:spPr>
    </xdr:pic>
    <xdr:clientData/>
  </xdr:twoCellAnchor>
  <xdr:twoCellAnchor editAs="oneCell">
    <xdr:from>
      <xdr:col>27</xdr:col>
      <xdr:colOff>375815</xdr:colOff>
      <xdr:row>0</xdr:row>
      <xdr:rowOff>0</xdr:rowOff>
    </xdr:from>
    <xdr:to>
      <xdr:col>31</xdr:col>
      <xdr:colOff>544241</xdr:colOff>
      <xdr:row>5</xdr:row>
      <xdr:rowOff>55245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FF9752-8FA7-45C3-9636-D4CEE3DC3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4110" y="0"/>
          <a:ext cx="1378213" cy="893445"/>
        </a:xfrm>
        <a:prstGeom prst="rect">
          <a:avLst/>
        </a:prstGeom>
      </xdr:spPr>
    </xdr:pic>
    <xdr:clientData/>
  </xdr:twoCellAnchor>
  <xdr:twoCellAnchor editAs="oneCell">
    <xdr:from>
      <xdr:col>2</xdr:col>
      <xdr:colOff>134695</xdr:colOff>
      <xdr:row>39</xdr:row>
      <xdr:rowOff>45046</xdr:rowOff>
    </xdr:from>
    <xdr:to>
      <xdr:col>8</xdr:col>
      <xdr:colOff>474009</xdr:colOff>
      <xdr:row>45</xdr:row>
      <xdr:rowOff>97487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A81E6EE-EC23-48D8-B81B-F03E3DDDC3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4170"/>
        <a:stretch/>
      </xdr:blipFill>
      <xdr:spPr>
        <a:xfrm>
          <a:off x="711910" y="7724101"/>
          <a:ext cx="3791174" cy="10792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89647</xdr:colOff>
      <xdr:row>0</xdr:row>
      <xdr:rowOff>53788</xdr:rowOff>
    </xdr:from>
    <xdr:to>
      <xdr:col>6</xdr:col>
      <xdr:colOff>1006512</xdr:colOff>
      <xdr:row>5</xdr:row>
      <xdr:rowOff>54106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66F2E-33DF-453B-9EEF-32ACD6B7D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082" y="57598"/>
          <a:ext cx="6132755" cy="901383"/>
        </a:xfrm>
        <a:prstGeom prst="rect">
          <a:avLst/>
        </a:prstGeom>
      </xdr:spPr>
    </xdr:pic>
    <xdr:clientData/>
  </xdr:twoCellAnchor>
  <xdr:twoCellAnchor editAs="oneCell">
    <xdr:from>
      <xdr:col>12</xdr:col>
      <xdr:colOff>779930</xdr:colOff>
      <xdr:row>0</xdr:row>
      <xdr:rowOff>116541</xdr:rowOff>
    </xdr:from>
    <xdr:to>
      <xdr:col>13</xdr:col>
      <xdr:colOff>931575</xdr:colOff>
      <xdr:row>5</xdr:row>
      <xdr:rowOff>113515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F3D034-D9B5-4AB7-B50C-4424A293A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2690" y="116541"/>
          <a:ext cx="1403230" cy="901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tualcl-my.sharepoint.com/Documents%20and%20Settings/user/Mis%20documentos/SISTEMA%20GESTION%20TECSA/ESTADISTICA/LISTADO%20DEL%20PERSONAL%20CTP%20TECS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tualcl-my.sharepoint.com/Users/katherine/AppData/Local/Microsoft/Windows/Temporary%20Internet%20Files/Content.Outlook/JU6Q73PA/LISTADO%20DE%20INCIDENTES%20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tualcl-my.sharepoint.com/Documents%20and%20Settings/red/Escritorio/LISTADO%20DE%20INCIDENTES%20MAYO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Abril"/>
      <sheetName val="Mayo"/>
      <sheetName val="Junio"/>
      <sheetName val="Julio"/>
      <sheetName val="Agost."/>
      <sheetName val="Sep."/>
      <sheetName val="Oct."/>
      <sheetName val="Nov."/>
      <sheetName val="Dic."/>
      <sheetName val="Ene 09"/>
      <sheetName val="Feb. 09"/>
      <sheetName val="Mar. 09"/>
      <sheetName val="ANALISIS ACC."/>
      <sheetName val="Base 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 de incidentes del mes"/>
      <sheetName val="BASE. DAT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 de incidentes del mes"/>
      <sheetName val="BASE. DAT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F13EB-D160-427C-A615-B3CCE2FDB99F}">
  <sheetPr>
    <tabColor theme="0"/>
  </sheetPr>
  <dimension ref="C7:R82"/>
  <sheetViews>
    <sheetView topLeftCell="A48" zoomScale="85" zoomScaleNormal="85" workbookViewId="0">
      <selection activeCell="I84" sqref="I84"/>
    </sheetView>
  </sheetViews>
  <sheetFormatPr defaultColWidth="11.5703125" defaultRowHeight="14.45"/>
  <cols>
    <col min="1" max="16384" width="11.5703125" style="68"/>
  </cols>
  <sheetData>
    <row r="7" spans="3:18" ht="15" thickBot="1"/>
    <row r="8" spans="3:18">
      <c r="C8" s="160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2"/>
    </row>
    <row r="9" spans="3:18">
      <c r="C9" s="163"/>
      <c r="R9" s="164"/>
    </row>
    <row r="10" spans="3:18">
      <c r="C10" s="163"/>
      <c r="R10" s="164"/>
    </row>
    <row r="11" spans="3:18">
      <c r="C11" s="163"/>
      <c r="R11" s="164"/>
    </row>
    <row r="12" spans="3:18">
      <c r="C12" s="163"/>
      <c r="R12" s="164"/>
    </row>
    <row r="13" spans="3:18">
      <c r="C13" s="163"/>
      <c r="R13" s="164"/>
    </row>
    <row r="14" spans="3:18">
      <c r="C14" s="163"/>
      <c r="R14" s="164"/>
    </row>
    <row r="15" spans="3:18">
      <c r="C15" s="163"/>
      <c r="R15" s="164"/>
    </row>
    <row r="16" spans="3:18">
      <c r="C16" s="163"/>
      <c r="R16" s="164"/>
    </row>
    <row r="17" spans="3:18">
      <c r="C17" s="163"/>
      <c r="R17" s="164"/>
    </row>
    <row r="18" spans="3:18">
      <c r="C18" s="163"/>
      <c r="R18" s="164"/>
    </row>
    <row r="19" spans="3:18">
      <c r="C19" s="163"/>
      <c r="R19" s="164"/>
    </row>
    <row r="20" spans="3:18">
      <c r="C20" s="163"/>
      <c r="R20" s="164"/>
    </row>
    <row r="21" spans="3:18">
      <c r="C21" s="163"/>
      <c r="R21" s="164"/>
    </row>
    <row r="22" spans="3:18">
      <c r="C22" s="163"/>
      <c r="R22" s="164"/>
    </row>
    <row r="23" spans="3:18" ht="15" thickBot="1">
      <c r="C23" s="165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7"/>
    </row>
    <row r="24" spans="3:18">
      <c r="C24" s="163"/>
      <c r="R24" s="164"/>
    </row>
    <row r="25" spans="3:18">
      <c r="C25" s="163"/>
      <c r="R25" s="164"/>
    </row>
    <row r="26" spans="3:18">
      <c r="C26" s="163"/>
      <c r="R26" s="164"/>
    </row>
    <row r="27" spans="3:18">
      <c r="C27" s="163"/>
      <c r="R27" s="164"/>
    </row>
    <row r="28" spans="3:18">
      <c r="C28" s="163"/>
      <c r="R28" s="164"/>
    </row>
    <row r="29" spans="3:18">
      <c r="C29" s="163"/>
      <c r="R29" s="164"/>
    </row>
    <row r="30" spans="3:18">
      <c r="C30" s="163"/>
      <c r="R30" s="164"/>
    </row>
    <row r="31" spans="3:18">
      <c r="C31" s="163"/>
      <c r="R31" s="164"/>
    </row>
    <row r="32" spans="3:18">
      <c r="C32" s="163"/>
      <c r="R32" s="164"/>
    </row>
    <row r="33" spans="3:18">
      <c r="C33" s="163"/>
      <c r="R33" s="164"/>
    </row>
    <row r="34" spans="3:18">
      <c r="C34" s="163"/>
      <c r="R34" s="164"/>
    </row>
    <row r="35" spans="3:18">
      <c r="C35" s="163"/>
      <c r="R35" s="164"/>
    </row>
    <row r="36" spans="3:18">
      <c r="C36" s="163"/>
      <c r="R36" s="164"/>
    </row>
    <row r="37" spans="3:18">
      <c r="C37" s="163"/>
      <c r="R37" s="164"/>
    </row>
    <row r="38" spans="3:18">
      <c r="C38" s="163"/>
      <c r="R38" s="164"/>
    </row>
    <row r="39" spans="3:18">
      <c r="C39" s="163"/>
      <c r="R39" s="164"/>
    </row>
    <row r="40" spans="3:18">
      <c r="C40" s="163"/>
      <c r="R40" s="164"/>
    </row>
    <row r="41" spans="3:18">
      <c r="C41" s="163"/>
      <c r="R41" s="164"/>
    </row>
    <row r="42" spans="3:18">
      <c r="C42" s="163"/>
      <c r="R42" s="164"/>
    </row>
    <row r="43" spans="3:18">
      <c r="C43" s="163"/>
      <c r="R43" s="164"/>
    </row>
    <row r="44" spans="3:18">
      <c r="C44" s="163"/>
      <c r="R44" s="164"/>
    </row>
    <row r="45" spans="3:18">
      <c r="C45" s="163"/>
      <c r="R45" s="164"/>
    </row>
    <row r="46" spans="3:18">
      <c r="C46" s="163"/>
      <c r="R46" s="164"/>
    </row>
    <row r="47" spans="3:18">
      <c r="C47" s="163"/>
      <c r="R47" s="164"/>
    </row>
    <row r="48" spans="3:18">
      <c r="C48" s="163"/>
      <c r="R48" s="164"/>
    </row>
    <row r="49" spans="3:18">
      <c r="C49" s="163"/>
      <c r="R49" s="164"/>
    </row>
    <row r="50" spans="3:18">
      <c r="C50" s="163"/>
      <c r="R50" s="164"/>
    </row>
    <row r="51" spans="3:18">
      <c r="C51" s="163"/>
      <c r="R51" s="164"/>
    </row>
    <row r="52" spans="3:18" ht="15" thickBot="1">
      <c r="C52" s="165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7"/>
    </row>
    <row r="53" spans="3:18">
      <c r="C53" s="160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2"/>
    </row>
    <row r="54" spans="3:18">
      <c r="C54" s="163"/>
      <c r="R54" s="164"/>
    </row>
    <row r="55" spans="3:18">
      <c r="C55" s="163"/>
      <c r="R55" s="164"/>
    </row>
    <row r="56" spans="3:18">
      <c r="C56" s="163"/>
      <c r="R56" s="164"/>
    </row>
    <row r="57" spans="3:18">
      <c r="C57" s="163"/>
      <c r="R57" s="164"/>
    </row>
    <row r="58" spans="3:18">
      <c r="C58" s="163"/>
      <c r="R58" s="164"/>
    </row>
    <row r="59" spans="3:18">
      <c r="C59" s="163"/>
      <c r="R59" s="164"/>
    </row>
    <row r="60" spans="3:18">
      <c r="C60" s="163"/>
      <c r="R60" s="164"/>
    </row>
    <row r="61" spans="3:18">
      <c r="C61" s="163"/>
      <c r="R61" s="164"/>
    </row>
    <row r="62" spans="3:18">
      <c r="C62" s="163"/>
      <c r="R62" s="164"/>
    </row>
    <row r="63" spans="3:18">
      <c r="C63" s="163"/>
      <c r="R63" s="164"/>
    </row>
    <row r="64" spans="3:18">
      <c r="C64" s="163"/>
      <c r="R64" s="164"/>
    </row>
    <row r="65" spans="3:18">
      <c r="C65" s="163"/>
      <c r="R65" s="164"/>
    </row>
    <row r="66" spans="3:18">
      <c r="C66" s="163"/>
      <c r="R66" s="164"/>
    </row>
    <row r="67" spans="3:18">
      <c r="C67" s="163"/>
      <c r="R67" s="164"/>
    </row>
    <row r="68" spans="3:18">
      <c r="C68" s="163"/>
      <c r="R68" s="164"/>
    </row>
    <row r="69" spans="3:18">
      <c r="C69" s="163"/>
      <c r="R69" s="164"/>
    </row>
    <row r="70" spans="3:18">
      <c r="C70" s="163"/>
      <c r="R70" s="164"/>
    </row>
    <row r="71" spans="3:18">
      <c r="C71" s="163"/>
      <c r="R71" s="164"/>
    </row>
    <row r="72" spans="3:18">
      <c r="C72" s="163"/>
      <c r="R72" s="164"/>
    </row>
    <row r="73" spans="3:18">
      <c r="C73" s="163"/>
      <c r="R73" s="164"/>
    </row>
    <row r="74" spans="3:18">
      <c r="C74" s="163"/>
      <c r="R74" s="164"/>
    </row>
    <row r="75" spans="3:18">
      <c r="C75" s="163"/>
      <c r="R75" s="164"/>
    </row>
    <row r="76" spans="3:18">
      <c r="C76" s="163"/>
      <c r="R76" s="164"/>
    </row>
    <row r="77" spans="3:18">
      <c r="C77" s="163"/>
      <c r="R77" s="164"/>
    </row>
    <row r="78" spans="3:18">
      <c r="C78" s="163"/>
      <c r="R78" s="164"/>
    </row>
    <row r="79" spans="3:18">
      <c r="C79" s="163"/>
      <c r="R79" s="164"/>
    </row>
    <row r="80" spans="3:18">
      <c r="C80" s="163"/>
      <c r="R80" s="164"/>
    </row>
    <row r="81" spans="3:18">
      <c r="C81" s="163"/>
      <c r="R81" s="164"/>
    </row>
    <row r="82" spans="3:18" ht="15" thickBot="1">
      <c r="C82" s="165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E49D0-875B-42E7-A443-8A0485810C5E}">
  <sheetPr>
    <tabColor theme="4" tint="0.39997558519241921"/>
  </sheetPr>
  <dimension ref="A1:AO49"/>
  <sheetViews>
    <sheetView tabSelected="1" topLeftCell="A11" zoomScale="85" zoomScaleNormal="85" zoomScaleSheetLayoutView="80" workbookViewId="0">
      <selection activeCell="J19" sqref="J19"/>
    </sheetView>
  </sheetViews>
  <sheetFormatPr defaultColWidth="11.42578125" defaultRowHeight="13.15"/>
  <cols>
    <col min="1" max="1" width="5.140625" style="1" customWidth="1"/>
    <col min="2" max="2" width="3.28515625" style="1" customWidth="1"/>
    <col min="3" max="3" width="7.140625" style="1" customWidth="1"/>
    <col min="4" max="4" width="15.85546875" style="2" customWidth="1"/>
    <col min="5" max="6" width="6.7109375" style="8" customWidth="1"/>
    <col min="7" max="8" width="6.85546875" style="8" customWidth="1"/>
    <col min="9" max="9" width="8.28515625" style="2" customWidth="1"/>
    <col min="10" max="11" width="6.7109375" style="2" customWidth="1"/>
    <col min="12" max="12" width="6.85546875" style="2" customWidth="1"/>
    <col min="13" max="13" width="6.7109375" style="2" customWidth="1"/>
    <col min="14" max="14" width="6.85546875" style="2" customWidth="1"/>
    <col min="15" max="16" width="6.7109375" style="2" customWidth="1"/>
    <col min="17" max="18" width="6.85546875" style="2" customWidth="1"/>
    <col min="19" max="20" width="6.7109375" style="2" customWidth="1"/>
    <col min="21" max="21" width="7" style="2" customWidth="1"/>
    <col min="22" max="22" width="6.85546875" style="2" customWidth="1"/>
    <col min="23" max="23" width="6.140625" style="2" customWidth="1"/>
    <col min="24" max="24" width="7" style="2" customWidth="1"/>
    <col min="25" max="25" width="6.7109375" style="2" customWidth="1"/>
    <col min="26" max="26" width="6.85546875" style="2" customWidth="1"/>
    <col min="27" max="28" width="6.7109375" style="2" customWidth="1"/>
    <col min="29" max="29" width="1.5703125" style="2" customWidth="1"/>
    <col min="30" max="30" width="1.5703125" style="2" hidden="1" customWidth="1"/>
    <col min="31" max="31" width="9.28515625" style="2" bestFit="1" customWidth="1"/>
    <col min="32" max="32" width="8.28515625" style="2" bestFit="1" customWidth="1"/>
    <col min="33" max="33" width="9.140625" style="2" bestFit="1" customWidth="1"/>
    <col min="34" max="34" width="6.85546875" style="2" bestFit="1" customWidth="1"/>
    <col min="35" max="35" width="8.28515625" style="2" bestFit="1" customWidth="1"/>
    <col min="36" max="36" width="9.28515625" style="2" bestFit="1" customWidth="1"/>
    <col min="37" max="39" width="8.7109375" style="2" customWidth="1"/>
    <col min="40" max="40" width="1.5703125" style="2" customWidth="1"/>
    <col min="41" max="41" width="1.85546875" style="2" customWidth="1"/>
    <col min="42" max="16384" width="11.42578125" style="2"/>
  </cols>
  <sheetData>
    <row r="1" spans="1:41" ht="13.5" customHeight="1"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3"/>
      <c r="AO1" s="4"/>
    </row>
    <row r="2" spans="1:41" ht="12.75" customHeight="1"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3"/>
      <c r="AO2" s="5"/>
    </row>
    <row r="3" spans="1:41" ht="12" customHeight="1"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6"/>
      <c r="AO3" s="5"/>
    </row>
    <row r="4" spans="1:41" ht="12.75" customHeight="1"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6"/>
      <c r="AO4" s="5"/>
    </row>
    <row r="5" spans="1:41" ht="15" customHeight="1"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7"/>
      <c r="AO5" s="5"/>
    </row>
    <row r="6" spans="1:41" ht="15" customHeight="1" thickBot="1">
      <c r="D6" s="8"/>
      <c r="I6" s="8"/>
      <c r="J6" s="8"/>
      <c r="K6" s="8"/>
      <c r="L6" s="8"/>
      <c r="M6" s="8"/>
      <c r="N6" s="8"/>
      <c r="O6" s="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5"/>
    </row>
    <row r="7" spans="1:41" ht="15" customHeight="1">
      <c r="C7" s="208" t="s">
        <v>0</v>
      </c>
      <c r="D7" s="209"/>
      <c r="E7" s="210"/>
      <c r="F7" s="211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3"/>
      <c r="U7" s="214"/>
      <c r="V7" s="215" t="s">
        <v>1</v>
      </c>
      <c r="W7" s="216"/>
      <c r="X7" s="217"/>
      <c r="Y7" s="218" t="s">
        <v>2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5"/>
    </row>
    <row r="8" spans="1:41" ht="15">
      <c r="C8" s="194" t="s">
        <v>3</v>
      </c>
      <c r="D8" s="195"/>
      <c r="E8" s="196"/>
      <c r="F8" s="197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9"/>
      <c r="U8" s="200"/>
      <c r="V8" s="201" t="s">
        <v>4</v>
      </c>
      <c r="W8" s="202"/>
      <c r="X8" s="203"/>
      <c r="Y8" s="204"/>
      <c r="Z8" s="205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5"/>
    </row>
    <row r="9" spans="1:41" ht="16.149999999999999" customHeight="1" thickBot="1">
      <c r="C9" s="221" t="s">
        <v>5</v>
      </c>
      <c r="D9" s="222"/>
      <c r="E9" s="223"/>
      <c r="F9" s="224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6"/>
      <c r="U9" s="227"/>
      <c r="V9" s="228" t="s">
        <v>6</v>
      </c>
      <c r="W9" s="229"/>
      <c r="X9" s="230"/>
      <c r="Y9" s="231" t="s">
        <v>2</v>
      </c>
      <c r="Z9" s="232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</row>
    <row r="10" spans="1:41" ht="16.149999999999999" customHeight="1" thickBot="1">
      <c r="C10" s="10"/>
      <c r="D10" s="10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10"/>
      <c r="W10" s="10"/>
      <c r="X10" s="10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1" ht="16.149999999999999" customHeight="1" thickBot="1">
      <c r="C11" s="234" t="s">
        <v>7</v>
      </c>
      <c r="D11" s="235"/>
      <c r="E11" s="235"/>
      <c r="F11" s="235"/>
      <c r="G11" s="235"/>
      <c r="H11" s="236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8"/>
      <c r="Y11" s="239" t="s">
        <v>8</v>
      </c>
      <c r="Z11" s="240"/>
      <c r="AA11" s="24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2"/>
      <c r="AN11" s="9"/>
    </row>
    <row r="12" spans="1:41" ht="16.149999999999999" customHeight="1">
      <c r="C12" s="10"/>
      <c r="D12" s="10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10"/>
      <c r="W12" s="10"/>
      <c r="X12" s="10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1" ht="16.149999999999999" customHeight="1">
      <c r="C13" s="10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10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1" ht="9" customHeight="1" thickBot="1">
      <c r="D14" s="13"/>
      <c r="E14" s="13"/>
      <c r="F14" s="13"/>
      <c r="G14" s="13"/>
      <c r="H14" s="13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3"/>
      <c r="AL14" s="13"/>
      <c r="AM14" s="13"/>
      <c r="AN14" s="13"/>
      <c r="AO14" s="15"/>
    </row>
    <row r="15" spans="1:41" s="19" customFormat="1" ht="30" customHeight="1">
      <c r="A15" s="16"/>
      <c r="B15" s="16"/>
      <c r="C15" s="256"/>
      <c r="D15" s="257" t="s">
        <v>9</v>
      </c>
      <c r="E15" s="259" t="s">
        <v>10</v>
      </c>
      <c r="F15" s="260"/>
      <c r="G15" s="260"/>
      <c r="H15" s="260"/>
      <c r="I15" s="260"/>
      <c r="J15" s="261"/>
      <c r="K15" s="260" t="s">
        <v>11</v>
      </c>
      <c r="L15" s="260"/>
      <c r="M15" s="260"/>
      <c r="N15" s="260"/>
      <c r="O15" s="260"/>
      <c r="P15" s="260"/>
      <c r="Q15" s="259" t="s">
        <v>12</v>
      </c>
      <c r="R15" s="260"/>
      <c r="S15" s="260"/>
      <c r="T15" s="260"/>
      <c r="U15" s="260"/>
      <c r="V15" s="261"/>
      <c r="W15" s="260" t="s">
        <v>13</v>
      </c>
      <c r="X15" s="260"/>
      <c r="Y15" s="260"/>
      <c r="Z15" s="260"/>
      <c r="AA15" s="260"/>
      <c r="AB15" s="261"/>
      <c r="AC15" s="17"/>
      <c r="AD15" s="17"/>
      <c r="AE15" s="245" t="s">
        <v>14</v>
      </c>
      <c r="AF15" s="246"/>
      <c r="AG15" s="246"/>
      <c r="AH15" s="246"/>
      <c r="AI15" s="246"/>
      <c r="AJ15" s="246"/>
      <c r="AK15" s="246"/>
      <c r="AL15" s="246"/>
      <c r="AM15" s="247"/>
      <c r="AN15" s="18"/>
    </row>
    <row r="16" spans="1:41" s="23" customFormat="1" ht="34.9" customHeight="1" thickBot="1">
      <c r="A16" s="20"/>
      <c r="B16" s="20"/>
      <c r="C16" s="256"/>
      <c r="D16" s="258"/>
      <c r="E16" s="134" t="s">
        <v>15</v>
      </c>
      <c r="F16" s="135" t="s">
        <v>16</v>
      </c>
      <c r="G16" s="136" t="s">
        <v>17</v>
      </c>
      <c r="H16" s="137" t="s">
        <v>18</v>
      </c>
      <c r="I16" s="138" t="s">
        <v>19</v>
      </c>
      <c r="J16" s="138" t="s">
        <v>20</v>
      </c>
      <c r="K16" s="139" t="s">
        <v>15</v>
      </c>
      <c r="L16" s="135" t="s">
        <v>21</v>
      </c>
      <c r="M16" s="136" t="s">
        <v>17</v>
      </c>
      <c r="N16" s="137" t="s">
        <v>22</v>
      </c>
      <c r="O16" s="138" t="s">
        <v>19</v>
      </c>
      <c r="P16" s="140" t="s">
        <v>23</v>
      </c>
      <c r="Q16" s="134" t="s">
        <v>15</v>
      </c>
      <c r="R16" s="135" t="s">
        <v>21</v>
      </c>
      <c r="S16" s="136" t="s">
        <v>17</v>
      </c>
      <c r="T16" s="137" t="s">
        <v>22</v>
      </c>
      <c r="U16" s="138" t="s">
        <v>19</v>
      </c>
      <c r="V16" s="138" t="s">
        <v>23</v>
      </c>
      <c r="W16" s="139" t="s">
        <v>15</v>
      </c>
      <c r="X16" s="135" t="s">
        <v>21</v>
      </c>
      <c r="Y16" s="136" t="s">
        <v>17</v>
      </c>
      <c r="Z16" s="137" t="s">
        <v>22</v>
      </c>
      <c r="AA16" s="138" t="s">
        <v>19</v>
      </c>
      <c r="AB16" s="138" t="s">
        <v>23</v>
      </c>
      <c r="AC16" s="21"/>
      <c r="AD16" s="21"/>
      <c r="AE16" s="145" t="s">
        <v>24</v>
      </c>
      <c r="AF16" s="146" t="s">
        <v>21</v>
      </c>
      <c r="AG16" s="146" t="s">
        <v>25</v>
      </c>
      <c r="AH16" s="146" t="s">
        <v>26</v>
      </c>
      <c r="AI16" s="146" t="s">
        <v>22</v>
      </c>
      <c r="AJ16" s="146" t="s">
        <v>27</v>
      </c>
      <c r="AK16" s="147" t="s">
        <v>19</v>
      </c>
      <c r="AL16" s="148" t="s">
        <v>23</v>
      </c>
      <c r="AM16" s="149" t="s">
        <v>28</v>
      </c>
      <c r="AN16" s="22"/>
    </row>
    <row r="17" spans="1:41" s="23" customFormat="1" ht="18" customHeight="1">
      <c r="A17" s="20"/>
      <c r="B17" s="20"/>
      <c r="C17" s="248" t="s">
        <v>29</v>
      </c>
      <c r="D17" s="118" t="s">
        <v>30</v>
      </c>
      <c r="E17" s="119">
        <v>65</v>
      </c>
      <c r="F17" s="120">
        <f>+IF(E17="","",SUM($E$17:E17)/(COUNT($E$17:E17)))</f>
        <v>65</v>
      </c>
      <c r="G17" s="121">
        <v>15</v>
      </c>
      <c r="H17" s="122">
        <f>+IF(G17="","",SUM($G$17:G17)/(COUNT($G$17:G17)))</f>
        <v>15</v>
      </c>
      <c r="I17" s="123">
        <f>SUM(E17,G17)</f>
        <v>80</v>
      </c>
      <c r="J17" s="123">
        <f>+IF(I17="","",SUM($I$17:I17)/(COUNT($I$17:I17)))</f>
        <v>80</v>
      </c>
      <c r="K17" s="124">
        <v>2</v>
      </c>
      <c r="L17" s="125">
        <f>(K17)</f>
        <v>2</v>
      </c>
      <c r="M17" s="126">
        <v>0</v>
      </c>
      <c r="N17" s="127">
        <f>(M17)</f>
        <v>0</v>
      </c>
      <c r="O17" s="123">
        <f>SUM(K17,M17)</f>
        <v>2</v>
      </c>
      <c r="P17" s="128">
        <v>0</v>
      </c>
      <c r="Q17" s="129">
        <v>9</v>
      </c>
      <c r="R17" s="130">
        <f>(Q17)</f>
        <v>9</v>
      </c>
      <c r="S17" s="131">
        <v>0</v>
      </c>
      <c r="T17" s="128">
        <f>(S17)</f>
        <v>0</v>
      </c>
      <c r="U17" s="123">
        <f>SUM(Q17,S17)</f>
        <v>9</v>
      </c>
      <c r="V17" s="132">
        <f>(U17)</f>
        <v>9</v>
      </c>
      <c r="W17" s="133">
        <v>585</v>
      </c>
      <c r="X17" s="125">
        <f>(W17)</f>
        <v>585</v>
      </c>
      <c r="Y17" s="131">
        <v>135</v>
      </c>
      <c r="Z17" s="128">
        <f>(Y17)</f>
        <v>135</v>
      </c>
      <c r="AA17" s="123">
        <f>SUM(W17,Y17)</f>
        <v>720</v>
      </c>
      <c r="AB17" s="132">
        <f>(AA17)</f>
        <v>720</v>
      </c>
      <c r="AC17" s="40"/>
      <c r="AD17" s="40"/>
      <c r="AE17" s="141">
        <f>IF(E17="","",+(K17/E17)*100)</f>
        <v>3.0769230769230771</v>
      </c>
      <c r="AF17" s="142">
        <f>(AE17)</f>
        <v>3.0769230769230771</v>
      </c>
      <c r="AG17" s="142">
        <f>+IF(AF17="","",+(AF17/(F17))*12)</f>
        <v>0.56804733727810652</v>
      </c>
      <c r="AH17" s="142">
        <f>IF(G17="","",+(M17/G17)*100)</f>
        <v>0</v>
      </c>
      <c r="AI17" s="142">
        <f>(AH17)</f>
        <v>0</v>
      </c>
      <c r="AJ17" s="142">
        <f>+IF(AI17="","",+(AI17/(H17))*12)</f>
        <v>0</v>
      </c>
      <c r="AK17" s="143">
        <f t="shared" ref="AK17:AK28" si="0">IF(I17="","",+(O17/I17)*100)</f>
        <v>2.5</v>
      </c>
      <c r="AL17" s="142">
        <f>(AK17)</f>
        <v>2.5</v>
      </c>
      <c r="AM17" s="144">
        <f>+IF(AL17="","",+(AL17/(J17))*12)</f>
        <v>0.375</v>
      </c>
      <c r="AN17" s="45"/>
    </row>
    <row r="18" spans="1:41" s="23" customFormat="1" ht="18" customHeight="1">
      <c r="A18" s="20"/>
      <c r="B18" s="20"/>
      <c r="C18" s="249"/>
      <c r="D18" s="24"/>
      <c r="E18" s="25">
        <v>60</v>
      </c>
      <c r="F18" s="26">
        <f>+IF(E18="","",SUM($E$17:E18)/(COUNT($E$17:E18)))</f>
        <v>62.5</v>
      </c>
      <c r="G18" s="27">
        <v>12</v>
      </c>
      <c r="H18" s="28">
        <f>+IF(G18="","",SUM($G$17:G18)/(COUNT($G$17:G18)))</f>
        <v>13.5</v>
      </c>
      <c r="I18" s="29">
        <f>SUM(E18,G18)</f>
        <v>72</v>
      </c>
      <c r="J18" s="29">
        <f>+IF(I18="","",SUM($I$17:I18)/(COUNT($I$17:I18)))</f>
        <v>76</v>
      </c>
      <c r="K18" s="30">
        <v>0</v>
      </c>
      <c r="L18" s="31">
        <f>+IF(K18="","",+K18+L17)</f>
        <v>2</v>
      </c>
      <c r="M18" s="32">
        <v>0</v>
      </c>
      <c r="N18" s="33">
        <f>+IF(M18="","",+M18+N17)</f>
        <v>0</v>
      </c>
      <c r="O18" s="29">
        <f t="shared" ref="O18:O28" si="1">SUM(K18,M18)</f>
        <v>0</v>
      </c>
      <c r="P18" s="34">
        <f t="shared" ref="P18:P28" si="2">+IF(O18="","",+O18+P17)</f>
        <v>0</v>
      </c>
      <c r="Q18" s="35">
        <v>0</v>
      </c>
      <c r="R18" s="36">
        <f>+IF(Q18="","",+Q18+R17)</f>
        <v>9</v>
      </c>
      <c r="S18" s="37">
        <v>0</v>
      </c>
      <c r="T18" s="34">
        <f>+IF(S18="","",+S18+T17)</f>
        <v>0</v>
      </c>
      <c r="U18" s="29">
        <f t="shared" ref="U18:U28" si="3">SUM(Q18,S18)</f>
        <v>0</v>
      </c>
      <c r="V18" s="38">
        <f t="shared" ref="V18:V28" si="4">+IF(U18="","",+U18+V17)</f>
        <v>9</v>
      </c>
      <c r="W18" s="39">
        <v>540</v>
      </c>
      <c r="X18" s="36">
        <f>+IF(W18="","",+W18+X17)</f>
        <v>1125</v>
      </c>
      <c r="Y18" s="37">
        <v>108</v>
      </c>
      <c r="Z18" s="34">
        <f>+IF(Y18="","",+Y18+Z17)</f>
        <v>243</v>
      </c>
      <c r="AA18" s="29">
        <f t="shared" ref="AA18:AA28" si="5">SUM(W18,Y18)</f>
        <v>648</v>
      </c>
      <c r="AB18" s="38">
        <f t="shared" ref="AB18:AB28" si="6">+IF(AA18="","",+AA18+AB17)</f>
        <v>1368</v>
      </c>
      <c r="AC18" s="40"/>
      <c r="AD18" s="40"/>
      <c r="AE18" s="41">
        <f t="shared" ref="AE18:AE28" si="7">IF(E18="","",+(K18/E18)*100)</f>
        <v>0</v>
      </c>
      <c r="AF18" s="42">
        <f>+IF(AE18="","",+AE18+AF17)</f>
        <v>3.0769230769230771</v>
      </c>
      <c r="AG18" s="42">
        <f t="shared" ref="AG18:AG28" si="8">+IF(AF18="","",+(AF18/(F18))*12)</f>
        <v>0.59076923076923071</v>
      </c>
      <c r="AH18" s="42">
        <f t="shared" ref="AH18:AH28" si="9">IF(G18="","",+(M18/G18)*100)</f>
        <v>0</v>
      </c>
      <c r="AI18" s="42">
        <f>+IF(AH18="","",+AH18+AI17)</f>
        <v>0</v>
      </c>
      <c r="AJ18" s="42">
        <f t="shared" ref="AJ18:AJ28" si="10">+IF(AI18="","",+(AI18/(H18))*12)</f>
        <v>0</v>
      </c>
      <c r="AK18" s="43">
        <f t="shared" si="0"/>
        <v>0</v>
      </c>
      <c r="AL18" s="42">
        <f>+IF(AK18="","",+AK18+AL17)</f>
        <v>2.5</v>
      </c>
      <c r="AM18" s="44">
        <f t="shared" ref="AM18:AM28" si="11">+IF(AL18="","",+(AL18/(J18))*12)</f>
        <v>0.39473684210526316</v>
      </c>
      <c r="AN18" s="45"/>
    </row>
    <row r="19" spans="1:41" s="23" customFormat="1" ht="18" customHeight="1">
      <c r="A19" s="20"/>
      <c r="B19" s="20"/>
      <c r="C19" s="249"/>
      <c r="D19" s="24"/>
      <c r="E19" s="25">
        <v>59</v>
      </c>
      <c r="F19" s="26">
        <f>+IF(E19="","",SUM($E$17:E19)/(COUNT($E$17:E19)))</f>
        <v>61.333333333333336</v>
      </c>
      <c r="G19" s="27">
        <v>18</v>
      </c>
      <c r="H19" s="28">
        <f>+IF(G19="","",SUM($G$17:G19)/(COUNT($G$17:G19)))</f>
        <v>15</v>
      </c>
      <c r="I19" s="29">
        <f t="shared" ref="I19:I28" si="12">SUM(E19,G19)</f>
        <v>77</v>
      </c>
      <c r="J19" s="29">
        <f>+IF(I19="","",SUM($I$17:I19)/(COUNT($I$17:I19)))</f>
        <v>76.333333333333329</v>
      </c>
      <c r="K19" s="30">
        <v>1</v>
      </c>
      <c r="L19" s="31">
        <f t="shared" ref="L19:L28" si="13">+IF(K19="","",+K19+L18)</f>
        <v>3</v>
      </c>
      <c r="M19" s="32">
        <v>0</v>
      </c>
      <c r="N19" s="33">
        <f t="shared" ref="N19:N28" si="14">+IF(M19="","",+M19+N18)</f>
        <v>0</v>
      </c>
      <c r="O19" s="29">
        <f t="shared" si="1"/>
        <v>1</v>
      </c>
      <c r="P19" s="34">
        <f t="shared" si="2"/>
        <v>1</v>
      </c>
      <c r="Q19" s="35">
        <v>5</v>
      </c>
      <c r="R19" s="36">
        <f t="shared" ref="R19:R28" si="15">+IF(Q19="","",+Q19+R18)</f>
        <v>14</v>
      </c>
      <c r="S19" s="37">
        <v>0</v>
      </c>
      <c r="T19" s="34">
        <f t="shared" ref="T19:T28" si="16">+IF(S19="","",+S19+T18)</f>
        <v>0</v>
      </c>
      <c r="U19" s="29">
        <f t="shared" si="3"/>
        <v>5</v>
      </c>
      <c r="V19" s="38">
        <f t="shared" si="4"/>
        <v>14</v>
      </c>
      <c r="W19" s="39">
        <v>531</v>
      </c>
      <c r="X19" s="36">
        <f t="shared" ref="X19:X28" si="17">+IF(W19="","",+W19+X18)</f>
        <v>1656</v>
      </c>
      <c r="Y19" s="37">
        <v>162</v>
      </c>
      <c r="Z19" s="34">
        <f t="shared" ref="Z19:Z28" si="18">+IF(Y19="","",+Y19+Z18)</f>
        <v>405</v>
      </c>
      <c r="AA19" s="29">
        <f t="shared" si="5"/>
        <v>693</v>
      </c>
      <c r="AB19" s="38">
        <f t="shared" si="6"/>
        <v>2061</v>
      </c>
      <c r="AC19" s="40"/>
      <c r="AD19" s="40"/>
      <c r="AE19" s="41">
        <f t="shared" si="7"/>
        <v>1.6949152542372881</v>
      </c>
      <c r="AF19" s="42">
        <f t="shared" ref="AF19:AF28" si="19">+IF(AE19="","",+AE19+AF18)</f>
        <v>4.7718383311603656</v>
      </c>
      <c r="AG19" s="42">
        <f t="shared" si="8"/>
        <v>0.93362054305311504</v>
      </c>
      <c r="AH19" s="42">
        <f t="shared" si="9"/>
        <v>0</v>
      </c>
      <c r="AI19" s="42">
        <f t="shared" ref="AI19:AI28" si="20">+IF(AH19="","",+AH19+AI18)</f>
        <v>0</v>
      </c>
      <c r="AJ19" s="42">
        <f t="shared" si="10"/>
        <v>0</v>
      </c>
      <c r="AK19" s="43">
        <f t="shared" si="0"/>
        <v>1.2987012987012987</v>
      </c>
      <c r="AL19" s="42">
        <f t="shared" ref="AL19:AL28" si="21">+IF(AK19="","",+AK19+AL18)</f>
        <v>3.7987012987012987</v>
      </c>
      <c r="AM19" s="44">
        <f t="shared" si="11"/>
        <v>0.597175750014178</v>
      </c>
      <c r="AN19" s="45"/>
    </row>
    <row r="20" spans="1:41" s="23" customFormat="1" ht="18" customHeight="1">
      <c r="A20" s="20"/>
      <c r="B20" s="20"/>
      <c r="C20" s="249"/>
      <c r="D20" s="24"/>
      <c r="E20" s="25">
        <v>65</v>
      </c>
      <c r="F20" s="26">
        <f>+IF(E20="","",SUM($E$17:E20)/(COUNT($E$17:E20)))</f>
        <v>62.25</v>
      </c>
      <c r="G20" s="27">
        <v>20</v>
      </c>
      <c r="H20" s="28">
        <f>+IF(G20="","",SUM($G$17:G20)/(COUNT($G$17:G20)))</f>
        <v>16.25</v>
      </c>
      <c r="I20" s="29">
        <f t="shared" si="12"/>
        <v>85</v>
      </c>
      <c r="J20" s="29">
        <f>+IF(I20="","",SUM($I$17:I20)/(COUNT($I$17:I20)))</f>
        <v>78.5</v>
      </c>
      <c r="K20" s="30">
        <v>1</v>
      </c>
      <c r="L20" s="31">
        <f t="shared" si="13"/>
        <v>4</v>
      </c>
      <c r="M20" s="32">
        <v>0</v>
      </c>
      <c r="N20" s="33">
        <f t="shared" si="14"/>
        <v>0</v>
      </c>
      <c r="O20" s="29">
        <f t="shared" si="1"/>
        <v>1</v>
      </c>
      <c r="P20" s="34">
        <f t="shared" si="2"/>
        <v>2</v>
      </c>
      <c r="Q20" s="35">
        <v>16</v>
      </c>
      <c r="R20" s="36">
        <f t="shared" si="15"/>
        <v>30</v>
      </c>
      <c r="S20" s="37">
        <v>0</v>
      </c>
      <c r="T20" s="34">
        <f t="shared" si="16"/>
        <v>0</v>
      </c>
      <c r="U20" s="29">
        <f t="shared" si="3"/>
        <v>16</v>
      </c>
      <c r="V20" s="38">
        <f t="shared" si="4"/>
        <v>30</v>
      </c>
      <c r="W20" s="39">
        <v>585</v>
      </c>
      <c r="X20" s="36">
        <f t="shared" si="17"/>
        <v>2241</v>
      </c>
      <c r="Y20" s="37">
        <v>180</v>
      </c>
      <c r="Z20" s="34">
        <f t="shared" si="18"/>
        <v>585</v>
      </c>
      <c r="AA20" s="29">
        <f t="shared" si="5"/>
        <v>765</v>
      </c>
      <c r="AB20" s="38">
        <f t="shared" si="6"/>
        <v>2826</v>
      </c>
      <c r="AC20" s="40"/>
      <c r="AD20" s="40"/>
      <c r="AE20" s="41">
        <f t="shared" si="7"/>
        <v>1.5384615384615385</v>
      </c>
      <c r="AF20" s="42">
        <f t="shared" si="19"/>
        <v>6.3102998696219039</v>
      </c>
      <c r="AG20" s="42">
        <f t="shared" si="8"/>
        <v>1.216443348360849</v>
      </c>
      <c r="AH20" s="42">
        <f t="shared" si="9"/>
        <v>0</v>
      </c>
      <c r="AI20" s="42">
        <f t="shared" si="20"/>
        <v>0</v>
      </c>
      <c r="AJ20" s="42">
        <f t="shared" si="10"/>
        <v>0</v>
      </c>
      <c r="AK20" s="43">
        <f>IF(I20="","",+(O20/I20)*100)</f>
        <v>1.1764705882352942</v>
      </c>
      <c r="AL20" s="42">
        <f t="shared" si="21"/>
        <v>4.9751718869365931</v>
      </c>
      <c r="AM20" s="44">
        <f t="shared" si="11"/>
        <v>0.76053582985017987</v>
      </c>
      <c r="AN20" s="45"/>
    </row>
    <row r="21" spans="1:41" s="23" customFormat="1" ht="18" customHeight="1">
      <c r="A21" s="20"/>
      <c r="B21" s="20"/>
      <c r="C21" s="249"/>
      <c r="D21" s="24"/>
      <c r="E21" s="25"/>
      <c r="F21" s="26" t="str">
        <f>+IF(E21="","",SUM($E$17:E21)/(COUNT($E$17:E21)))</f>
        <v/>
      </c>
      <c r="G21" s="27"/>
      <c r="H21" s="28" t="str">
        <f>+IF(G21="","",SUM($G$17:G21)/(COUNT($G$17:G21)))</f>
        <v/>
      </c>
      <c r="I21" s="29">
        <f t="shared" si="12"/>
        <v>0</v>
      </c>
      <c r="J21" s="29">
        <f>+IF(I21="","",SUM($I$17:I21)/(COUNT($I$17:I21)))</f>
        <v>62.8</v>
      </c>
      <c r="K21" s="30"/>
      <c r="L21" s="31" t="str">
        <f t="shared" si="13"/>
        <v/>
      </c>
      <c r="M21" s="32"/>
      <c r="N21" s="33" t="str">
        <f t="shared" si="14"/>
        <v/>
      </c>
      <c r="O21" s="29">
        <f t="shared" si="1"/>
        <v>0</v>
      </c>
      <c r="P21" s="34">
        <f t="shared" si="2"/>
        <v>2</v>
      </c>
      <c r="Q21" s="35"/>
      <c r="R21" s="36" t="str">
        <f t="shared" si="15"/>
        <v/>
      </c>
      <c r="S21" s="37"/>
      <c r="T21" s="34" t="str">
        <f t="shared" si="16"/>
        <v/>
      </c>
      <c r="U21" s="29">
        <f t="shared" si="3"/>
        <v>0</v>
      </c>
      <c r="V21" s="38">
        <f t="shared" si="4"/>
        <v>30</v>
      </c>
      <c r="W21" s="39"/>
      <c r="X21" s="36" t="str">
        <f t="shared" si="17"/>
        <v/>
      </c>
      <c r="Y21" s="37"/>
      <c r="Z21" s="34" t="str">
        <f t="shared" si="18"/>
        <v/>
      </c>
      <c r="AA21" s="29">
        <f t="shared" si="5"/>
        <v>0</v>
      </c>
      <c r="AB21" s="38">
        <f t="shared" si="6"/>
        <v>2826</v>
      </c>
      <c r="AC21" s="40"/>
      <c r="AD21" s="40"/>
      <c r="AE21" s="41" t="str">
        <f t="shared" si="7"/>
        <v/>
      </c>
      <c r="AF21" s="42" t="str">
        <f t="shared" si="19"/>
        <v/>
      </c>
      <c r="AG21" s="42" t="str">
        <f t="shared" si="8"/>
        <v/>
      </c>
      <c r="AH21" s="42" t="str">
        <f t="shared" si="9"/>
        <v/>
      </c>
      <c r="AI21" s="42" t="str">
        <f t="shared" si="20"/>
        <v/>
      </c>
      <c r="AJ21" s="42" t="str">
        <f t="shared" si="10"/>
        <v/>
      </c>
      <c r="AK21" s="43" t="e">
        <f t="shared" si="0"/>
        <v>#DIV/0!</v>
      </c>
      <c r="AL21" s="42" t="e">
        <f t="shared" si="21"/>
        <v>#DIV/0!</v>
      </c>
      <c r="AM21" s="44" t="e">
        <f t="shared" si="11"/>
        <v>#DIV/0!</v>
      </c>
      <c r="AN21" s="45"/>
    </row>
    <row r="22" spans="1:41" s="23" customFormat="1" ht="18" customHeight="1">
      <c r="A22" s="20"/>
      <c r="B22" s="20"/>
      <c r="C22" s="250"/>
      <c r="D22" s="24"/>
      <c r="E22" s="25"/>
      <c r="F22" s="26" t="str">
        <f>+IF(E22="","",SUM($E$17:E22)/(COUNT($E$17:E22)))</f>
        <v/>
      </c>
      <c r="G22" s="27"/>
      <c r="H22" s="28" t="str">
        <f>+IF(G22="","",SUM($G$17:G22)/(COUNT($G$17:G22)))</f>
        <v/>
      </c>
      <c r="I22" s="29">
        <f t="shared" si="12"/>
        <v>0</v>
      </c>
      <c r="J22" s="29">
        <f>+IF(I22="","",SUM($I$17:I22)/(COUNT($I$17:I22)))</f>
        <v>52.333333333333336</v>
      </c>
      <c r="K22" s="30"/>
      <c r="L22" s="31" t="str">
        <f t="shared" si="13"/>
        <v/>
      </c>
      <c r="M22" s="32"/>
      <c r="N22" s="33" t="str">
        <f t="shared" si="14"/>
        <v/>
      </c>
      <c r="O22" s="29">
        <f t="shared" si="1"/>
        <v>0</v>
      </c>
      <c r="P22" s="34">
        <f t="shared" si="2"/>
        <v>2</v>
      </c>
      <c r="Q22" s="35"/>
      <c r="R22" s="36" t="str">
        <f t="shared" si="15"/>
        <v/>
      </c>
      <c r="S22" s="37"/>
      <c r="T22" s="34" t="str">
        <f t="shared" si="16"/>
        <v/>
      </c>
      <c r="U22" s="29">
        <f t="shared" si="3"/>
        <v>0</v>
      </c>
      <c r="V22" s="38">
        <f t="shared" si="4"/>
        <v>30</v>
      </c>
      <c r="W22" s="39"/>
      <c r="X22" s="36" t="str">
        <f t="shared" si="17"/>
        <v/>
      </c>
      <c r="Y22" s="37"/>
      <c r="Z22" s="34" t="str">
        <f t="shared" si="18"/>
        <v/>
      </c>
      <c r="AA22" s="29">
        <f t="shared" si="5"/>
        <v>0</v>
      </c>
      <c r="AB22" s="38">
        <f t="shared" si="6"/>
        <v>2826</v>
      </c>
      <c r="AC22" s="40"/>
      <c r="AD22" s="40"/>
      <c r="AE22" s="41" t="str">
        <f t="shared" si="7"/>
        <v/>
      </c>
      <c r="AF22" s="42" t="str">
        <f t="shared" si="19"/>
        <v/>
      </c>
      <c r="AG22" s="42" t="str">
        <f t="shared" si="8"/>
        <v/>
      </c>
      <c r="AH22" s="42" t="str">
        <f t="shared" si="9"/>
        <v/>
      </c>
      <c r="AI22" s="42" t="str">
        <f t="shared" si="20"/>
        <v/>
      </c>
      <c r="AJ22" s="42" t="str">
        <f t="shared" si="10"/>
        <v/>
      </c>
      <c r="AK22" s="43" t="e">
        <f t="shared" si="0"/>
        <v>#DIV/0!</v>
      </c>
      <c r="AL22" s="42" t="e">
        <f t="shared" si="21"/>
        <v>#DIV/0!</v>
      </c>
      <c r="AM22" s="44" t="e">
        <f t="shared" si="11"/>
        <v>#DIV/0!</v>
      </c>
      <c r="AN22" s="45"/>
    </row>
    <row r="23" spans="1:41" s="23" customFormat="1" ht="18" customHeight="1">
      <c r="A23" s="20"/>
      <c r="B23" s="20"/>
      <c r="C23" s="251" t="s">
        <v>31</v>
      </c>
      <c r="D23" s="24"/>
      <c r="E23" s="25"/>
      <c r="F23" s="26" t="str">
        <f>+IF(E23="","",SUM($E$17:E23)/(COUNT($E$17:E23)))</f>
        <v/>
      </c>
      <c r="G23" s="27"/>
      <c r="H23" s="28" t="str">
        <f>+IF(G23="","",SUM($G$17:G23)/(COUNT($G$17:G23)))</f>
        <v/>
      </c>
      <c r="I23" s="29">
        <f t="shared" si="12"/>
        <v>0</v>
      </c>
      <c r="J23" s="29">
        <f>+IF(I23="","",SUM($I$17:I23)/(COUNT($I$17:I23)))</f>
        <v>44.857142857142854</v>
      </c>
      <c r="K23" s="30"/>
      <c r="L23" s="31" t="str">
        <f t="shared" si="13"/>
        <v/>
      </c>
      <c r="M23" s="32"/>
      <c r="N23" s="33" t="str">
        <f t="shared" si="14"/>
        <v/>
      </c>
      <c r="O23" s="29">
        <f t="shared" si="1"/>
        <v>0</v>
      </c>
      <c r="P23" s="34">
        <f t="shared" si="2"/>
        <v>2</v>
      </c>
      <c r="Q23" s="35"/>
      <c r="R23" s="36" t="str">
        <f t="shared" si="15"/>
        <v/>
      </c>
      <c r="S23" s="37"/>
      <c r="T23" s="34" t="str">
        <f t="shared" si="16"/>
        <v/>
      </c>
      <c r="U23" s="29">
        <f t="shared" si="3"/>
        <v>0</v>
      </c>
      <c r="V23" s="38">
        <f t="shared" si="4"/>
        <v>30</v>
      </c>
      <c r="W23" s="39"/>
      <c r="X23" s="36" t="str">
        <f t="shared" si="17"/>
        <v/>
      </c>
      <c r="Y23" s="37"/>
      <c r="Z23" s="34" t="str">
        <f t="shared" si="18"/>
        <v/>
      </c>
      <c r="AA23" s="29">
        <f t="shared" si="5"/>
        <v>0</v>
      </c>
      <c r="AB23" s="38">
        <f t="shared" si="6"/>
        <v>2826</v>
      </c>
      <c r="AC23" s="40"/>
      <c r="AD23" s="40"/>
      <c r="AE23" s="41" t="str">
        <f t="shared" si="7"/>
        <v/>
      </c>
      <c r="AF23" s="42" t="str">
        <f t="shared" si="19"/>
        <v/>
      </c>
      <c r="AG23" s="42" t="str">
        <f t="shared" si="8"/>
        <v/>
      </c>
      <c r="AH23" s="42" t="str">
        <f t="shared" si="9"/>
        <v/>
      </c>
      <c r="AI23" s="42" t="str">
        <f t="shared" si="20"/>
        <v/>
      </c>
      <c r="AJ23" s="42" t="str">
        <f t="shared" si="10"/>
        <v/>
      </c>
      <c r="AK23" s="43" t="e">
        <f t="shared" si="0"/>
        <v>#DIV/0!</v>
      </c>
      <c r="AL23" s="42" t="e">
        <f t="shared" si="21"/>
        <v>#DIV/0!</v>
      </c>
      <c r="AM23" s="44" t="e">
        <f t="shared" si="11"/>
        <v>#DIV/0!</v>
      </c>
      <c r="AN23" s="45"/>
    </row>
    <row r="24" spans="1:41" s="23" customFormat="1" ht="18" customHeight="1">
      <c r="A24" s="20"/>
      <c r="B24" s="20"/>
      <c r="C24" s="249" t="s">
        <v>32</v>
      </c>
      <c r="D24" s="24"/>
      <c r="E24" s="25"/>
      <c r="F24" s="26" t="str">
        <f>+IF(E24="","",SUM($E$17:E24)/(COUNT($E$17:E24)))</f>
        <v/>
      </c>
      <c r="G24" s="27"/>
      <c r="H24" s="28" t="str">
        <f>+IF(G24="","",SUM($G$17:G24)/(COUNT($G$17:G24)))</f>
        <v/>
      </c>
      <c r="I24" s="29">
        <f t="shared" si="12"/>
        <v>0</v>
      </c>
      <c r="J24" s="29">
        <f>+IF(I24="","",SUM($I$17:I24)/(COUNT($I$17:I24)))</f>
        <v>39.25</v>
      </c>
      <c r="K24" s="30"/>
      <c r="L24" s="31" t="str">
        <f t="shared" si="13"/>
        <v/>
      </c>
      <c r="M24" s="32"/>
      <c r="N24" s="33" t="str">
        <f t="shared" si="14"/>
        <v/>
      </c>
      <c r="O24" s="29">
        <f t="shared" si="1"/>
        <v>0</v>
      </c>
      <c r="P24" s="34">
        <f t="shared" si="2"/>
        <v>2</v>
      </c>
      <c r="Q24" s="35"/>
      <c r="R24" s="36" t="str">
        <f t="shared" si="15"/>
        <v/>
      </c>
      <c r="S24" s="37"/>
      <c r="T24" s="34" t="str">
        <f t="shared" si="16"/>
        <v/>
      </c>
      <c r="U24" s="29">
        <f t="shared" si="3"/>
        <v>0</v>
      </c>
      <c r="V24" s="38">
        <f t="shared" si="4"/>
        <v>30</v>
      </c>
      <c r="W24" s="39"/>
      <c r="X24" s="36" t="str">
        <f t="shared" si="17"/>
        <v/>
      </c>
      <c r="Y24" s="37"/>
      <c r="Z24" s="34" t="str">
        <f t="shared" si="18"/>
        <v/>
      </c>
      <c r="AA24" s="29">
        <f t="shared" si="5"/>
        <v>0</v>
      </c>
      <c r="AB24" s="38">
        <f t="shared" si="6"/>
        <v>2826</v>
      </c>
      <c r="AC24" s="40"/>
      <c r="AD24" s="40"/>
      <c r="AE24" s="41" t="str">
        <f t="shared" si="7"/>
        <v/>
      </c>
      <c r="AF24" s="42" t="str">
        <f t="shared" si="19"/>
        <v/>
      </c>
      <c r="AG24" s="42" t="str">
        <f t="shared" si="8"/>
        <v/>
      </c>
      <c r="AH24" s="42" t="str">
        <f t="shared" si="9"/>
        <v/>
      </c>
      <c r="AI24" s="42" t="str">
        <f t="shared" si="20"/>
        <v/>
      </c>
      <c r="AJ24" s="42" t="str">
        <f t="shared" si="10"/>
        <v/>
      </c>
      <c r="AK24" s="43" t="e">
        <f t="shared" si="0"/>
        <v>#DIV/0!</v>
      </c>
      <c r="AL24" s="42" t="e">
        <f t="shared" si="21"/>
        <v>#DIV/0!</v>
      </c>
      <c r="AM24" s="44" t="e">
        <f t="shared" si="11"/>
        <v>#DIV/0!</v>
      </c>
      <c r="AN24" s="45"/>
    </row>
    <row r="25" spans="1:41" s="23" customFormat="1" ht="18" customHeight="1">
      <c r="A25" s="20"/>
      <c r="B25" s="20"/>
      <c r="C25" s="249" t="s">
        <v>33</v>
      </c>
      <c r="D25" s="24"/>
      <c r="E25" s="25"/>
      <c r="F25" s="26" t="str">
        <f>+IF(E25="","",SUM($E$17:E25)/(COUNT($E$17:E25)))</f>
        <v/>
      </c>
      <c r="G25" s="27"/>
      <c r="H25" s="28" t="str">
        <f>+IF(G25="","",SUM($G$17:G25)/(COUNT($G$17:G25)))</f>
        <v/>
      </c>
      <c r="I25" s="29">
        <f t="shared" si="12"/>
        <v>0</v>
      </c>
      <c r="J25" s="29">
        <f>+IF(I25="","",SUM($I$17:I25)/(COUNT($I$17:I25)))</f>
        <v>34.888888888888886</v>
      </c>
      <c r="K25" s="30"/>
      <c r="L25" s="31" t="str">
        <f t="shared" si="13"/>
        <v/>
      </c>
      <c r="M25" s="32"/>
      <c r="N25" s="33" t="str">
        <f t="shared" si="14"/>
        <v/>
      </c>
      <c r="O25" s="29">
        <f t="shared" si="1"/>
        <v>0</v>
      </c>
      <c r="P25" s="34">
        <f t="shared" si="2"/>
        <v>2</v>
      </c>
      <c r="Q25" s="35"/>
      <c r="R25" s="36" t="str">
        <f t="shared" si="15"/>
        <v/>
      </c>
      <c r="S25" s="37"/>
      <c r="T25" s="34" t="str">
        <f t="shared" si="16"/>
        <v/>
      </c>
      <c r="U25" s="29">
        <f t="shared" si="3"/>
        <v>0</v>
      </c>
      <c r="V25" s="38">
        <f t="shared" si="4"/>
        <v>30</v>
      </c>
      <c r="W25" s="39"/>
      <c r="X25" s="36" t="str">
        <f t="shared" si="17"/>
        <v/>
      </c>
      <c r="Y25" s="37"/>
      <c r="Z25" s="34" t="str">
        <f t="shared" si="18"/>
        <v/>
      </c>
      <c r="AA25" s="29">
        <f t="shared" si="5"/>
        <v>0</v>
      </c>
      <c r="AB25" s="38">
        <f t="shared" si="6"/>
        <v>2826</v>
      </c>
      <c r="AC25" s="40"/>
      <c r="AD25" s="40"/>
      <c r="AE25" s="41" t="str">
        <f t="shared" si="7"/>
        <v/>
      </c>
      <c r="AF25" s="42" t="str">
        <f t="shared" si="19"/>
        <v/>
      </c>
      <c r="AG25" s="42" t="str">
        <f t="shared" si="8"/>
        <v/>
      </c>
      <c r="AH25" s="42" t="str">
        <f t="shared" si="9"/>
        <v/>
      </c>
      <c r="AI25" s="42" t="str">
        <f t="shared" si="20"/>
        <v/>
      </c>
      <c r="AJ25" s="42" t="str">
        <f t="shared" si="10"/>
        <v/>
      </c>
      <c r="AK25" s="43" t="e">
        <f t="shared" si="0"/>
        <v>#DIV/0!</v>
      </c>
      <c r="AL25" s="42" t="e">
        <f t="shared" si="21"/>
        <v>#DIV/0!</v>
      </c>
      <c r="AM25" s="44" t="e">
        <f t="shared" si="11"/>
        <v>#DIV/0!</v>
      </c>
      <c r="AN25" s="45"/>
    </row>
    <row r="26" spans="1:41" s="23" customFormat="1" ht="18" customHeight="1">
      <c r="A26" s="20"/>
      <c r="B26" s="20"/>
      <c r="C26" s="249" t="s">
        <v>34</v>
      </c>
      <c r="D26" s="24"/>
      <c r="E26" s="25"/>
      <c r="F26" s="26" t="str">
        <f>+IF(E26="","",SUM($E$17:E26)/(COUNT($E$17:E26)))</f>
        <v/>
      </c>
      <c r="G26" s="27"/>
      <c r="H26" s="28" t="str">
        <f>+IF(G26="","",SUM($G$17:G26)/(COUNT($G$17:G26)))</f>
        <v/>
      </c>
      <c r="I26" s="29">
        <f t="shared" si="12"/>
        <v>0</v>
      </c>
      <c r="J26" s="29">
        <f>+IF(I26="","",SUM($I$17:I26)/(COUNT($I$17:I26)))</f>
        <v>31.4</v>
      </c>
      <c r="K26" s="30"/>
      <c r="L26" s="31" t="str">
        <f t="shared" si="13"/>
        <v/>
      </c>
      <c r="M26" s="32"/>
      <c r="N26" s="33" t="str">
        <f t="shared" si="14"/>
        <v/>
      </c>
      <c r="O26" s="29">
        <f t="shared" si="1"/>
        <v>0</v>
      </c>
      <c r="P26" s="34">
        <f t="shared" si="2"/>
        <v>2</v>
      </c>
      <c r="Q26" s="35"/>
      <c r="R26" s="36" t="str">
        <f t="shared" si="15"/>
        <v/>
      </c>
      <c r="S26" s="37"/>
      <c r="T26" s="34" t="str">
        <f t="shared" si="16"/>
        <v/>
      </c>
      <c r="U26" s="29">
        <f t="shared" si="3"/>
        <v>0</v>
      </c>
      <c r="V26" s="38">
        <f t="shared" si="4"/>
        <v>30</v>
      </c>
      <c r="W26" s="39"/>
      <c r="X26" s="36" t="str">
        <f t="shared" si="17"/>
        <v/>
      </c>
      <c r="Y26" s="37"/>
      <c r="Z26" s="34" t="str">
        <f t="shared" si="18"/>
        <v/>
      </c>
      <c r="AA26" s="29">
        <f t="shared" si="5"/>
        <v>0</v>
      </c>
      <c r="AB26" s="38">
        <f t="shared" si="6"/>
        <v>2826</v>
      </c>
      <c r="AC26" s="46"/>
      <c r="AD26" s="46"/>
      <c r="AE26" s="41" t="str">
        <f t="shared" si="7"/>
        <v/>
      </c>
      <c r="AF26" s="42" t="str">
        <f t="shared" si="19"/>
        <v/>
      </c>
      <c r="AG26" s="42" t="str">
        <f t="shared" si="8"/>
        <v/>
      </c>
      <c r="AH26" s="42" t="str">
        <f t="shared" si="9"/>
        <v/>
      </c>
      <c r="AI26" s="42" t="str">
        <f t="shared" si="20"/>
        <v/>
      </c>
      <c r="AJ26" s="42" t="str">
        <f t="shared" si="10"/>
        <v/>
      </c>
      <c r="AK26" s="43" t="e">
        <f t="shared" si="0"/>
        <v>#DIV/0!</v>
      </c>
      <c r="AL26" s="42" t="e">
        <f t="shared" si="21"/>
        <v>#DIV/0!</v>
      </c>
      <c r="AM26" s="44" t="e">
        <f t="shared" si="11"/>
        <v>#DIV/0!</v>
      </c>
      <c r="AN26" s="45"/>
    </row>
    <row r="27" spans="1:41" s="23" customFormat="1" ht="18" customHeight="1">
      <c r="A27" s="20"/>
      <c r="B27" s="20"/>
      <c r="C27" s="249" t="s">
        <v>35</v>
      </c>
      <c r="D27" s="24"/>
      <c r="E27" s="25"/>
      <c r="F27" s="26" t="str">
        <f>+IF(E27="","",SUM($E$17:E27)/(COUNT($E$17:E27)))</f>
        <v/>
      </c>
      <c r="G27" s="27"/>
      <c r="H27" s="28" t="str">
        <f>+IF(G27="","",SUM($G$17:G27)/(COUNT($G$17:G27)))</f>
        <v/>
      </c>
      <c r="I27" s="29">
        <f t="shared" si="12"/>
        <v>0</v>
      </c>
      <c r="J27" s="29">
        <f>+IF(I27="","",SUM($I$17:I27)/(COUNT($I$17:I27)))</f>
        <v>28.545454545454547</v>
      </c>
      <c r="K27" s="30"/>
      <c r="L27" s="31" t="str">
        <f t="shared" si="13"/>
        <v/>
      </c>
      <c r="M27" s="32"/>
      <c r="N27" s="33" t="str">
        <f t="shared" si="14"/>
        <v/>
      </c>
      <c r="O27" s="29">
        <f t="shared" si="1"/>
        <v>0</v>
      </c>
      <c r="P27" s="34">
        <f t="shared" si="2"/>
        <v>2</v>
      </c>
      <c r="Q27" s="35"/>
      <c r="R27" s="36" t="str">
        <f t="shared" si="15"/>
        <v/>
      </c>
      <c r="S27" s="37"/>
      <c r="T27" s="34" t="str">
        <f t="shared" si="16"/>
        <v/>
      </c>
      <c r="U27" s="29">
        <f t="shared" si="3"/>
        <v>0</v>
      </c>
      <c r="V27" s="38">
        <f t="shared" si="4"/>
        <v>30</v>
      </c>
      <c r="W27" s="39"/>
      <c r="X27" s="36" t="str">
        <f t="shared" si="17"/>
        <v/>
      </c>
      <c r="Y27" s="37"/>
      <c r="Z27" s="34" t="str">
        <f t="shared" si="18"/>
        <v/>
      </c>
      <c r="AA27" s="29">
        <f t="shared" si="5"/>
        <v>0</v>
      </c>
      <c r="AB27" s="38">
        <f t="shared" si="6"/>
        <v>2826</v>
      </c>
      <c r="AC27" s="46"/>
      <c r="AD27" s="46"/>
      <c r="AE27" s="41" t="str">
        <f t="shared" si="7"/>
        <v/>
      </c>
      <c r="AF27" s="42" t="str">
        <f t="shared" si="19"/>
        <v/>
      </c>
      <c r="AG27" s="42" t="str">
        <f t="shared" si="8"/>
        <v/>
      </c>
      <c r="AH27" s="42" t="str">
        <f t="shared" si="9"/>
        <v/>
      </c>
      <c r="AI27" s="42" t="str">
        <f t="shared" si="20"/>
        <v/>
      </c>
      <c r="AJ27" s="42" t="str">
        <f t="shared" si="10"/>
        <v/>
      </c>
      <c r="AK27" s="43" t="e">
        <f t="shared" si="0"/>
        <v>#DIV/0!</v>
      </c>
      <c r="AL27" s="42" t="e">
        <f t="shared" si="21"/>
        <v>#DIV/0!</v>
      </c>
      <c r="AM27" s="44" t="e">
        <f t="shared" si="11"/>
        <v>#DIV/0!</v>
      </c>
      <c r="AN27" s="45"/>
    </row>
    <row r="28" spans="1:41" s="23" customFormat="1" ht="18" customHeight="1" thickBot="1">
      <c r="A28" s="20"/>
      <c r="B28" s="20"/>
      <c r="C28" s="252" t="s">
        <v>36</v>
      </c>
      <c r="D28" s="47"/>
      <c r="E28" s="48"/>
      <c r="F28" s="113" t="str">
        <f>+IF(E28="","",SUM($E$17:E28)/(COUNT($E$17:E28)))</f>
        <v/>
      </c>
      <c r="G28" s="49"/>
      <c r="H28" s="114" t="str">
        <f>+IF(G28="","",SUM($G$17:G28)/(COUNT($G$17:G28)))</f>
        <v/>
      </c>
      <c r="I28" s="50">
        <f t="shared" si="12"/>
        <v>0</v>
      </c>
      <c r="J28" s="50">
        <f>+IF(I28="","",SUM($I$17:I28)/(COUNT($I$17:I28)))</f>
        <v>26.166666666666668</v>
      </c>
      <c r="K28" s="51"/>
      <c r="L28" s="115" t="str">
        <f t="shared" si="13"/>
        <v/>
      </c>
      <c r="M28" s="52"/>
      <c r="N28" s="116" t="str">
        <f t="shared" si="14"/>
        <v/>
      </c>
      <c r="O28" s="50">
        <f t="shared" si="1"/>
        <v>0</v>
      </c>
      <c r="P28" s="53">
        <f t="shared" si="2"/>
        <v>2</v>
      </c>
      <c r="Q28" s="54"/>
      <c r="R28" s="117" t="str">
        <f t="shared" si="15"/>
        <v/>
      </c>
      <c r="S28" s="55"/>
      <c r="T28" s="53" t="str">
        <f t="shared" si="16"/>
        <v/>
      </c>
      <c r="U28" s="50">
        <f t="shared" si="3"/>
        <v>0</v>
      </c>
      <c r="V28" s="56">
        <f t="shared" si="4"/>
        <v>30</v>
      </c>
      <c r="W28" s="57"/>
      <c r="X28" s="117" t="str">
        <f t="shared" si="17"/>
        <v/>
      </c>
      <c r="Y28" s="55"/>
      <c r="Z28" s="53" t="str">
        <f t="shared" si="18"/>
        <v/>
      </c>
      <c r="AA28" s="50">
        <f t="shared" si="5"/>
        <v>0</v>
      </c>
      <c r="AB28" s="56">
        <f t="shared" si="6"/>
        <v>2826</v>
      </c>
      <c r="AC28" s="58"/>
      <c r="AD28" s="58"/>
      <c r="AE28" s="41" t="str">
        <f t="shared" si="7"/>
        <v/>
      </c>
      <c r="AF28" s="59" t="str">
        <f t="shared" si="19"/>
        <v/>
      </c>
      <c r="AG28" s="42" t="str">
        <f t="shared" si="8"/>
        <v/>
      </c>
      <c r="AH28" s="42" t="str">
        <f t="shared" si="9"/>
        <v/>
      </c>
      <c r="AI28" s="59" t="str">
        <f t="shared" si="20"/>
        <v/>
      </c>
      <c r="AJ28" s="42" t="str">
        <f t="shared" si="10"/>
        <v/>
      </c>
      <c r="AK28" s="60" t="e">
        <f t="shared" si="0"/>
        <v>#DIV/0!</v>
      </c>
      <c r="AL28" s="42" t="e">
        <f t="shared" si="21"/>
        <v>#DIV/0!</v>
      </c>
      <c r="AM28" s="44" t="e">
        <f t="shared" si="11"/>
        <v>#DIV/0!</v>
      </c>
      <c r="AN28" s="45"/>
    </row>
    <row r="29" spans="1:41" s="65" customFormat="1" ht="8.25" customHeight="1">
      <c r="A29" s="61"/>
      <c r="B29" s="61"/>
      <c r="C29" s="61"/>
      <c r="D29" s="150"/>
      <c r="E29" s="151"/>
      <c r="F29" s="151"/>
      <c r="G29" s="151"/>
      <c r="H29" s="151"/>
      <c r="I29" s="152"/>
      <c r="J29" s="153"/>
      <c r="K29" s="153"/>
      <c r="L29" s="153"/>
      <c r="M29" s="153"/>
      <c r="N29" s="153"/>
      <c r="O29" s="154"/>
      <c r="P29" s="153"/>
      <c r="Q29" s="153"/>
      <c r="R29" s="153"/>
      <c r="S29" s="153"/>
      <c r="T29" s="153"/>
      <c r="U29" s="152"/>
      <c r="V29" s="155"/>
      <c r="W29" s="155"/>
      <c r="X29" s="155"/>
      <c r="Y29" s="155"/>
      <c r="Z29" s="155"/>
      <c r="AA29" s="156"/>
      <c r="AB29" s="62"/>
      <c r="AC29" s="62"/>
      <c r="AD29" s="62"/>
      <c r="AE29" s="62"/>
      <c r="AF29" s="62"/>
      <c r="AG29" s="62"/>
      <c r="AH29" s="62"/>
      <c r="AI29" s="62"/>
      <c r="AJ29" s="62"/>
      <c r="AK29" s="157"/>
      <c r="AL29" s="63"/>
      <c r="AM29" s="63"/>
      <c r="AN29" s="63"/>
      <c r="AO29" s="64"/>
    </row>
    <row r="30" spans="1:41" ht="13.9" customHeight="1">
      <c r="D30" s="254" t="s">
        <v>37</v>
      </c>
      <c r="E30" s="254"/>
      <c r="F30" s="255" t="s">
        <v>38</v>
      </c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55"/>
      <c r="AJ30" s="255"/>
      <c r="AK30" s="255"/>
      <c r="AL30" s="255"/>
      <c r="AM30" s="255"/>
      <c r="AN30" s="158"/>
      <c r="AO30" s="158"/>
    </row>
    <row r="31" spans="1:41" ht="13.9">
      <c r="D31" s="159"/>
      <c r="E31" s="159"/>
      <c r="F31" s="255" t="s">
        <v>39</v>
      </c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5"/>
      <c r="AK31" s="255"/>
      <c r="AL31" s="255"/>
      <c r="AM31" s="255"/>
      <c r="AN31" s="159"/>
      <c r="AO31" s="159"/>
    </row>
    <row r="32" spans="1:41" ht="13.9">
      <c r="F32" s="255" t="s">
        <v>40</v>
      </c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</row>
    <row r="33" spans="2:39" ht="13.9">
      <c r="F33" s="255" t="s">
        <v>41</v>
      </c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</row>
    <row r="34" spans="2:39" ht="13.9" customHeight="1">
      <c r="F34" s="10"/>
    </row>
    <row r="35" spans="2:39" ht="13.9" thickBot="1">
      <c r="C35" s="253"/>
      <c r="D35" s="253"/>
      <c r="E35" s="253"/>
      <c r="F35" s="67"/>
    </row>
    <row r="36" spans="2:39" ht="21.6" customHeight="1">
      <c r="B36" s="179"/>
      <c r="C36" s="262" t="s">
        <v>42</v>
      </c>
      <c r="D36" s="262"/>
      <c r="E36" s="262"/>
      <c r="F36" s="262"/>
      <c r="G36" s="262"/>
      <c r="H36" s="262"/>
      <c r="I36" s="262"/>
      <c r="J36" s="180"/>
      <c r="M36" s="66"/>
    </row>
    <row r="37" spans="2:39" ht="13.9" thickBot="1">
      <c r="B37" s="181"/>
      <c r="C37" s="178"/>
      <c r="D37" s="178"/>
      <c r="E37" s="178"/>
      <c r="F37" s="178"/>
      <c r="G37" s="178"/>
      <c r="H37" s="178"/>
      <c r="I37" s="178"/>
      <c r="J37" s="182"/>
    </row>
    <row r="38" spans="2:39" ht="13.15" customHeight="1">
      <c r="B38" s="181"/>
      <c r="C38" s="263" t="s">
        <v>43</v>
      </c>
      <c r="D38" s="264"/>
      <c r="E38" s="264"/>
      <c r="F38" s="264"/>
      <c r="G38" s="264"/>
      <c r="H38" s="264"/>
      <c r="I38" s="265"/>
      <c r="J38" s="182"/>
    </row>
    <row r="39" spans="2:39" ht="15" customHeight="1" thickBot="1">
      <c r="B39" s="181"/>
      <c r="C39" s="266"/>
      <c r="D39" s="267"/>
      <c r="E39" s="267"/>
      <c r="F39" s="267"/>
      <c r="G39" s="267"/>
      <c r="H39" s="267"/>
      <c r="I39" s="268"/>
      <c r="J39" s="182"/>
    </row>
    <row r="40" spans="2:39">
      <c r="B40" s="181"/>
      <c r="C40" s="168"/>
      <c r="D40" s="169"/>
      <c r="E40" s="170"/>
      <c r="F40" s="170"/>
      <c r="G40" s="170"/>
      <c r="H40" s="170"/>
      <c r="I40" s="171"/>
      <c r="J40" s="182"/>
    </row>
    <row r="41" spans="2:39">
      <c r="B41" s="181"/>
      <c r="C41" s="172"/>
      <c r="I41" s="173"/>
      <c r="J41" s="182"/>
    </row>
    <row r="42" spans="2:39">
      <c r="B42" s="181"/>
      <c r="C42" s="172"/>
      <c r="I42" s="173"/>
      <c r="J42" s="182"/>
    </row>
    <row r="43" spans="2:39">
      <c r="B43" s="181"/>
      <c r="C43" s="172"/>
      <c r="I43" s="173"/>
      <c r="J43" s="182"/>
    </row>
    <row r="44" spans="2:39">
      <c r="B44" s="181"/>
      <c r="C44" s="172"/>
      <c r="I44" s="173"/>
      <c r="J44" s="182"/>
    </row>
    <row r="45" spans="2:39">
      <c r="B45" s="181"/>
      <c r="C45" s="172"/>
      <c r="I45" s="173"/>
      <c r="J45" s="182"/>
    </row>
    <row r="46" spans="2:39">
      <c r="B46" s="181"/>
      <c r="C46" s="172"/>
      <c r="I46" s="173"/>
      <c r="J46" s="182"/>
    </row>
    <row r="47" spans="2:39">
      <c r="B47" s="181"/>
      <c r="C47" s="242" t="s">
        <v>44</v>
      </c>
      <c r="D47" s="243"/>
      <c r="E47" s="243"/>
      <c r="F47" s="243"/>
      <c r="G47" s="243"/>
      <c r="H47" s="243"/>
      <c r="I47" s="244"/>
      <c r="J47" s="182"/>
    </row>
    <row r="48" spans="2:39" ht="13.9" thickBot="1">
      <c r="B48" s="181"/>
      <c r="C48" s="174"/>
      <c r="D48" s="175"/>
      <c r="E48" s="176"/>
      <c r="F48" s="176"/>
      <c r="G48" s="176"/>
      <c r="H48" s="176"/>
      <c r="I48" s="177"/>
      <c r="J48" s="182"/>
    </row>
    <row r="49" spans="2:10" ht="13.9" thickBot="1">
      <c r="B49" s="183"/>
      <c r="C49" s="184"/>
      <c r="D49" s="184"/>
      <c r="E49" s="184"/>
      <c r="F49" s="184"/>
      <c r="G49" s="184"/>
      <c r="H49" s="184"/>
      <c r="I49" s="184"/>
      <c r="J49" s="185"/>
    </row>
  </sheetData>
  <protectedRanges>
    <protectedRange sqref="C17:D28" name="Rango7_1"/>
    <protectedRange sqref="I17:I28" name="Mes_1"/>
    <protectedRange sqref="I29" name="Rango1_1_1"/>
    <protectedRange sqref="O29" name="Rango2_2_1"/>
    <protectedRange sqref="U29" name="Rango3_1_1"/>
    <protectedRange sqref="AA29" name="Rango4_1_1"/>
    <protectedRange sqref="U17:U28" name="Rango3_2_1"/>
    <protectedRange sqref="AA17:AA28" name="Rango4_2_1"/>
    <protectedRange sqref="F17:F28" name="Rango7_1_3"/>
    <protectedRange sqref="H17:H28" name="Rango7_1_4"/>
    <protectedRange sqref="E17:E27" name="Rango7_1_5"/>
    <protectedRange sqref="G17:G27" name="Rango7_1_6"/>
  </protectedRanges>
  <mergeCells count="35">
    <mergeCell ref="D13:W13"/>
    <mergeCell ref="F31:AM31"/>
    <mergeCell ref="C38:I39"/>
    <mergeCell ref="C47:I47"/>
    <mergeCell ref="AE15:AM15"/>
    <mergeCell ref="C17:C22"/>
    <mergeCell ref="C23:C28"/>
    <mergeCell ref="C35:E35"/>
    <mergeCell ref="D30:E30"/>
    <mergeCell ref="F32:AM32"/>
    <mergeCell ref="F33:AM33"/>
    <mergeCell ref="C15:C16"/>
    <mergeCell ref="D15:D16"/>
    <mergeCell ref="E15:J15"/>
    <mergeCell ref="K15:P15"/>
    <mergeCell ref="Q15:V15"/>
    <mergeCell ref="W15:AB15"/>
    <mergeCell ref="F30:AM30"/>
    <mergeCell ref="C36:I36"/>
    <mergeCell ref="C9:D9"/>
    <mergeCell ref="E9:U9"/>
    <mergeCell ref="V9:X9"/>
    <mergeCell ref="Y9:AN9"/>
    <mergeCell ref="C11:G11"/>
    <mergeCell ref="H11:X11"/>
    <mergeCell ref="Y11:AA11"/>
    <mergeCell ref="C8:D8"/>
    <mergeCell ref="E8:U8"/>
    <mergeCell ref="V8:X8"/>
    <mergeCell ref="Y8:AN8"/>
    <mergeCell ref="E1:AM5"/>
    <mergeCell ref="C7:D7"/>
    <mergeCell ref="E7:U7"/>
    <mergeCell ref="V7:X7"/>
    <mergeCell ref="Y7:AN7"/>
  </mergeCells>
  <printOptions horizontalCentered="1"/>
  <pageMargins left="0.19685039370078741" right="0.19685039370078741" top="1.1811023622047245" bottom="0.39370078740157483" header="0" footer="0"/>
  <pageSetup scale="5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AAF2E-293C-48CF-A726-D48AA2B2CD12}">
  <sheetPr>
    <tabColor rgb="FFFFC000"/>
  </sheetPr>
  <dimension ref="A1:AM57"/>
  <sheetViews>
    <sheetView zoomScale="70" zoomScaleNormal="70" workbookViewId="0">
      <selection activeCell="K27" sqref="K27"/>
    </sheetView>
  </sheetViews>
  <sheetFormatPr defaultColWidth="11.42578125" defaultRowHeight="14.45"/>
  <cols>
    <col min="1" max="1" width="6.28515625" customWidth="1"/>
    <col min="2" max="2" width="5.5703125" customWidth="1"/>
    <col min="3" max="3" width="36.42578125" customWidth="1"/>
    <col min="4" max="4" width="19.85546875" customWidth="1"/>
    <col min="5" max="5" width="12.42578125" customWidth="1"/>
    <col min="6" max="6" width="7.42578125" customWidth="1"/>
    <col min="7" max="7" width="22.28515625" customWidth="1"/>
    <col min="8" max="8" width="13.7109375" customWidth="1"/>
    <col min="9" max="9" width="14.85546875" customWidth="1"/>
    <col min="10" max="10" width="9.7109375" customWidth="1"/>
    <col min="11" max="11" width="23.42578125" customWidth="1"/>
    <col min="12" max="12" width="38.85546875" customWidth="1"/>
    <col min="13" max="13" width="18.28515625" customWidth="1"/>
    <col min="14" max="14" width="50.7109375" customWidth="1"/>
  </cols>
  <sheetData>
    <row r="1" spans="1:39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39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39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39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39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39" ht="15" thickBot="1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39">
      <c r="A7" s="68"/>
      <c r="B7" s="68"/>
      <c r="C7" s="69" t="s">
        <v>0</v>
      </c>
      <c r="D7" s="272"/>
      <c r="E7" s="273"/>
      <c r="F7" s="273"/>
      <c r="G7" s="274"/>
      <c r="H7" s="69" t="s">
        <v>45</v>
      </c>
      <c r="I7" s="275"/>
      <c r="J7" s="276"/>
      <c r="K7" s="276"/>
      <c r="L7" s="277"/>
      <c r="M7" s="278"/>
      <c r="N7" s="27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39">
      <c r="A8" s="68"/>
      <c r="B8" s="68"/>
      <c r="C8" s="70" t="s">
        <v>3</v>
      </c>
      <c r="D8" s="196"/>
      <c r="E8" s="198"/>
      <c r="F8" s="198"/>
      <c r="G8" s="198"/>
      <c r="H8" s="70" t="s">
        <v>4</v>
      </c>
      <c r="I8" s="279"/>
      <c r="J8" s="280"/>
      <c r="K8" s="280"/>
      <c r="L8" s="281"/>
      <c r="M8" s="278"/>
      <c r="N8" s="27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39" ht="15" thickBot="1">
      <c r="A9" s="68"/>
      <c r="B9" s="68"/>
      <c r="C9" s="71" t="s">
        <v>5</v>
      </c>
      <c r="D9" s="282"/>
      <c r="E9" s="282"/>
      <c r="F9" s="282"/>
      <c r="G9" s="282"/>
      <c r="H9" s="71" t="s">
        <v>6</v>
      </c>
      <c r="I9" s="283"/>
      <c r="J9" s="282"/>
      <c r="K9" s="282"/>
      <c r="L9" s="284"/>
      <c r="M9" s="278"/>
      <c r="N9" s="27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39" ht="15" thickBo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spans="1:39" ht="15" thickBot="1">
      <c r="A11" s="68"/>
      <c r="B11" s="68"/>
      <c r="C11" s="234" t="s">
        <v>7</v>
      </c>
      <c r="D11" s="269"/>
      <c r="E11" s="109"/>
      <c r="F11" s="109"/>
      <c r="G11" s="109"/>
      <c r="H11" s="109"/>
      <c r="I11" s="109"/>
      <c r="J11" s="109"/>
      <c r="K11" s="109"/>
      <c r="L11" s="110" t="s">
        <v>8</v>
      </c>
      <c r="M11" s="270"/>
      <c r="N11" s="27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68"/>
      <c r="Z11" s="112"/>
      <c r="AA11" s="112"/>
      <c r="AB11" s="112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2"/>
    </row>
    <row r="12" spans="1:39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</row>
    <row r="13" spans="1:39" ht="15" thickBot="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spans="1:39" ht="48.6" customHeight="1">
      <c r="A14" s="68"/>
      <c r="B14" s="72" t="s">
        <v>46</v>
      </c>
      <c r="C14" s="72" t="s">
        <v>47</v>
      </c>
      <c r="D14" s="72" t="s">
        <v>48</v>
      </c>
      <c r="E14" s="72" t="s">
        <v>49</v>
      </c>
      <c r="F14" s="72" t="s">
        <v>50</v>
      </c>
      <c r="G14" s="72" t="s">
        <v>51</v>
      </c>
      <c r="H14" s="72" t="s">
        <v>52</v>
      </c>
      <c r="I14" s="72" t="s">
        <v>53</v>
      </c>
      <c r="J14" s="72" t="s">
        <v>54</v>
      </c>
      <c r="K14" s="72" t="s">
        <v>55</v>
      </c>
      <c r="L14" s="72" t="s">
        <v>56</v>
      </c>
      <c r="M14" s="72" t="s">
        <v>57</v>
      </c>
      <c r="N14" s="72" t="s">
        <v>58</v>
      </c>
      <c r="O14" s="73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39" s="79" customFormat="1" ht="82.9">
      <c r="A15" s="74"/>
      <c r="B15" s="186">
        <v>1</v>
      </c>
      <c r="C15" s="187" t="s">
        <v>59</v>
      </c>
      <c r="D15" s="188" t="s">
        <v>60</v>
      </c>
      <c r="E15" s="187" t="s">
        <v>61</v>
      </c>
      <c r="F15" s="189">
        <v>34</v>
      </c>
      <c r="G15" s="190" t="s">
        <v>62</v>
      </c>
      <c r="H15" s="189"/>
      <c r="I15" s="191">
        <v>45658</v>
      </c>
      <c r="J15" s="192">
        <v>0.33333333333333331</v>
      </c>
      <c r="K15" s="193" t="s">
        <v>63</v>
      </c>
      <c r="L15" s="193" t="s">
        <v>64</v>
      </c>
      <c r="M15" s="193" t="s">
        <v>65</v>
      </c>
      <c r="N15" s="193" t="s">
        <v>66</v>
      </c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spans="1:39" s="79" customFormat="1">
      <c r="A16" s="74"/>
      <c r="B16" s="75" t="s">
        <v>67</v>
      </c>
      <c r="C16" s="80"/>
      <c r="D16" s="81"/>
      <c r="E16" s="80"/>
      <c r="F16" s="82"/>
      <c r="G16" s="77"/>
      <c r="H16" s="82"/>
      <c r="I16" s="83"/>
      <c r="J16" s="84"/>
      <c r="K16" s="78"/>
      <c r="L16" s="78"/>
      <c r="M16" s="78"/>
      <c r="N16" s="78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 spans="1:26" s="79" customFormat="1">
      <c r="A17" s="74"/>
      <c r="B17" s="75"/>
      <c r="C17" s="80"/>
      <c r="D17" s="81"/>
      <c r="E17" s="80"/>
      <c r="F17" s="82"/>
      <c r="G17" s="77"/>
      <c r="H17" s="82"/>
      <c r="I17" s="83"/>
      <c r="J17" s="84"/>
      <c r="K17" s="78"/>
      <c r="L17" s="78"/>
      <c r="M17" s="78"/>
      <c r="N17" s="78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 spans="1:26" s="79" customFormat="1">
      <c r="A18" s="74"/>
      <c r="B18" s="75"/>
      <c r="C18" s="80"/>
      <c r="D18" s="81"/>
      <c r="E18" s="80"/>
      <c r="F18" s="82"/>
      <c r="G18" s="77"/>
      <c r="H18" s="82"/>
      <c r="I18" s="83"/>
      <c r="J18" s="84"/>
      <c r="K18" s="78"/>
      <c r="L18" s="78"/>
      <c r="M18" s="78"/>
      <c r="N18" s="78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 spans="1:26" s="79" customFormat="1">
      <c r="A19" s="74"/>
      <c r="B19" s="75"/>
      <c r="C19" s="80"/>
      <c r="D19" s="81"/>
      <c r="E19" s="80"/>
      <c r="F19" s="82"/>
      <c r="G19" s="77"/>
      <c r="H19" s="82"/>
      <c r="I19" s="83"/>
      <c r="J19" s="84"/>
      <c r="K19" s="78"/>
      <c r="L19" s="78"/>
      <c r="M19" s="78"/>
      <c r="N19" s="78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</row>
    <row r="20" spans="1:26" s="79" customFormat="1">
      <c r="A20" s="74"/>
      <c r="B20" s="75"/>
      <c r="C20" s="85"/>
      <c r="D20" s="76"/>
      <c r="E20" s="80"/>
      <c r="F20" s="82"/>
      <c r="G20" s="77"/>
      <c r="H20" s="82"/>
      <c r="I20" s="83"/>
      <c r="J20" s="84"/>
      <c r="K20" s="78"/>
      <c r="L20" s="78"/>
      <c r="M20" s="78"/>
      <c r="N20" s="78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 spans="1:26" s="79" customFormat="1" ht="23.45" customHeight="1">
      <c r="A21" s="74"/>
      <c r="B21" s="75"/>
      <c r="C21" s="80"/>
      <c r="D21" s="81"/>
      <c r="E21" s="80"/>
      <c r="F21" s="82"/>
      <c r="G21" s="77"/>
      <c r="H21" s="86"/>
      <c r="I21" s="83"/>
      <c r="J21" s="84"/>
      <c r="K21" s="78"/>
      <c r="L21" s="78"/>
      <c r="M21" s="78"/>
      <c r="N21" s="78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spans="1:26" s="79" customFormat="1" ht="23.45" customHeight="1">
      <c r="A22" s="74"/>
      <c r="B22" s="75"/>
      <c r="C22" s="80"/>
      <c r="D22" s="81"/>
      <c r="E22" s="80"/>
      <c r="F22" s="82"/>
      <c r="G22" s="77"/>
      <c r="H22" s="86"/>
      <c r="I22" s="83"/>
      <c r="J22" s="84"/>
      <c r="K22" s="78"/>
      <c r="L22" s="78"/>
      <c r="M22" s="78"/>
      <c r="N22" s="78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spans="1:26" s="79" customFormat="1" ht="23.45" customHeight="1">
      <c r="A23" s="74"/>
      <c r="B23" s="75"/>
      <c r="C23" s="80"/>
      <c r="D23" s="81"/>
      <c r="E23" s="80"/>
      <c r="F23" s="82"/>
      <c r="G23" s="77"/>
      <c r="H23" s="86"/>
      <c r="I23" s="83"/>
      <c r="J23" s="84"/>
      <c r="K23" s="78"/>
      <c r="L23" s="78"/>
      <c r="M23" s="78"/>
      <c r="N23" s="78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spans="1:26" s="79" customFormat="1" ht="23.45" customHeight="1">
      <c r="A24" s="74"/>
      <c r="B24" s="75"/>
      <c r="C24" s="80"/>
      <c r="D24" s="81"/>
      <c r="E24" s="80"/>
      <c r="F24" s="82"/>
      <c r="G24" s="77"/>
      <c r="H24" s="86"/>
      <c r="I24" s="83"/>
      <c r="J24" s="84"/>
      <c r="K24" s="78"/>
      <c r="L24" s="78"/>
      <c r="M24" s="78"/>
      <c r="N24" s="78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spans="1:26" s="79" customFormat="1" ht="23.45" customHeight="1">
      <c r="A25" s="74"/>
      <c r="B25" s="75"/>
      <c r="C25" s="80"/>
      <c r="D25" s="81"/>
      <c r="E25" s="80"/>
      <c r="F25" s="82"/>
      <c r="G25" s="77"/>
      <c r="H25" s="86"/>
      <c r="I25" s="83"/>
      <c r="J25" s="84"/>
      <c r="K25" s="78"/>
      <c r="L25" s="78"/>
      <c r="M25" s="78"/>
      <c r="N25" s="78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spans="1:26" s="79" customFormat="1" ht="23.45" customHeight="1">
      <c r="A26" s="74"/>
      <c r="B26" s="75"/>
      <c r="C26" s="80"/>
      <c r="D26" s="81"/>
      <c r="E26" s="80"/>
      <c r="F26" s="82"/>
      <c r="G26" s="77"/>
      <c r="H26" s="86"/>
      <c r="I26" s="83"/>
      <c r="J26" s="84"/>
      <c r="K26" s="78"/>
      <c r="L26" s="78"/>
      <c r="M26" s="78"/>
      <c r="N26" s="78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spans="1:26" s="79" customFormat="1" ht="23.45" customHeight="1">
      <c r="A27" s="74"/>
      <c r="B27" s="75"/>
      <c r="C27" s="80"/>
      <c r="D27" s="81"/>
      <c r="E27" s="80"/>
      <c r="F27" s="82"/>
      <c r="G27" s="77"/>
      <c r="H27" s="86"/>
      <c r="I27" s="83"/>
      <c r="J27" s="84"/>
      <c r="K27" s="78"/>
      <c r="L27" s="78"/>
      <c r="M27" s="78"/>
      <c r="N27" s="78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spans="1:26" s="79" customFormat="1" ht="23.45" customHeight="1">
      <c r="A28" s="74"/>
      <c r="B28" s="75"/>
      <c r="C28" s="80"/>
      <c r="D28" s="81"/>
      <c r="E28" s="80"/>
      <c r="F28" s="82"/>
      <c r="G28" s="77"/>
      <c r="H28" s="86"/>
      <c r="I28" s="83"/>
      <c r="J28" s="84"/>
      <c r="K28" s="78"/>
      <c r="L28" s="78"/>
      <c r="M28" s="78"/>
      <c r="N28" s="78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spans="1:26" s="79" customFormat="1" ht="23.45" customHeight="1">
      <c r="A29" s="74"/>
      <c r="B29" s="75"/>
      <c r="C29" s="80"/>
      <c r="D29" s="81"/>
      <c r="E29" s="80"/>
      <c r="F29" s="82"/>
      <c r="G29" s="77"/>
      <c r="H29" s="86"/>
      <c r="I29" s="83"/>
      <c r="J29" s="84"/>
      <c r="K29" s="78"/>
      <c r="L29" s="78"/>
      <c r="M29" s="78"/>
      <c r="N29" s="78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spans="1:26" s="79" customFormat="1" ht="23.45" customHeight="1" thickBot="1">
      <c r="A30" s="74"/>
      <c r="B30" s="87"/>
      <c r="C30" s="88"/>
      <c r="D30" s="89"/>
      <c r="E30" s="88"/>
      <c r="F30" s="90"/>
      <c r="G30" s="91"/>
      <c r="H30" s="92"/>
      <c r="I30" s="93"/>
      <c r="J30" s="94"/>
      <c r="K30" s="95"/>
      <c r="L30" s="95"/>
      <c r="M30" s="95"/>
      <c r="N30" s="95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spans="1:26">
      <c r="A31" s="68"/>
      <c r="B31" s="68"/>
      <c r="C31" s="68"/>
      <c r="D31" s="68"/>
      <c r="E31" s="96"/>
      <c r="F31" s="68"/>
      <c r="G31" s="96"/>
      <c r="H31" s="68"/>
      <c r="I31" s="68"/>
      <c r="J31" s="97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26">
      <c r="A32" s="68"/>
      <c r="B32" s="68"/>
      <c r="C32" s="68"/>
      <c r="D32" s="68"/>
      <c r="E32" s="96"/>
      <c r="F32" s="68"/>
      <c r="G32" s="98"/>
      <c r="H32" s="68"/>
      <c r="I32" s="68"/>
      <c r="J32" s="97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spans="1:33">
      <c r="A33" s="68"/>
      <c r="B33" s="68"/>
      <c r="C33" s="68"/>
      <c r="D33" s="68"/>
      <c r="E33" s="96"/>
      <c r="F33" s="68"/>
      <c r="G33" s="96"/>
      <c r="H33" s="68"/>
      <c r="I33" s="68"/>
      <c r="J33" s="97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33">
      <c r="A34" s="68"/>
      <c r="B34" s="68"/>
      <c r="C34" s="68"/>
      <c r="D34" s="68"/>
      <c r="E34" s="96"/>
      <c r="F34" s="68"/>
      <c r="G34" s="9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spans="1:33">
      <c r="A35" s="68"/>
      <c r="B35" s="68"/>
      <c r="C35" s="68"/>
      <c r="D35" s="68"/>
      <c r="E35" s="96"/>
      <c r="F35" s="68"/>
      <c r="G35" s="99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33">
      <c r="A36" s="68"/>
      <c r="B36" s="68"/>
      <c r="C36" s="68"/>
      <c r="D36" s="68"/>
      <c r="E36" s="68"/>
      <c r="F36" s="68"/>
      <c r="G36" s="99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33">
      <c r="A37" s="68"/>
      <c r="B37" s="68"/>
      <c r="C37" s="68"/>
      <c r="D37" s="68"/>
      <c r="E37" s="68"/>
      <c r="F37" s="68"/>
      <c r="G37" s="99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33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33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33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</row>
    <row r="41" spans="1:33" ht="15" thickBot="1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</row>
    <row r="42" spans="1:33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100"/>
      <c r="AC42" s="101"/>
      <c r="AD42" s="101"/>
      <c r="AE42" s="101"/>
      <c r="AF42" s="102"/>
      <c r="AG42" s="68"/>
    </row>
    <row r="43" spans="1:33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103"/>
      <c r="AC43" s="104" t="s">
        <v>68</v>
      </c>
      <c r="AD43" s="104"/>
      <c r="AE43" s="104"/>
      <c r="AF43" s="105"/>
      <c r="AG43" s="68"/>
    </row>
    <row r="44" spans="1:33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103"/>
      <c r="AC44" s="104" t="s">
        <v>62</v>
      </c>
      <c r="AD44" s="104"/>
      <c r="AE44" s="104"/>
      <c r="AF44" s="105"/>
      <c r="AG44" s="68"/>
    </row>
    <row r="45" spans="1:33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Z45" s="68"/>
      <c r="AA45" s="68"/>
      <c r="AB45" s="103"/>
      <c r="AC45" s="104" t="s">
        <v>69</v>
      </c>
      <c r="AD45" s="104"/>
      <c r="AE45" s="104"/>
      <c r="AF45" s="105"/>
      <c r="AG45" s="68"/>
    </row>
    <row r="46" spans="1:33">
      <c r="Z46" s="68"/>
      <c r="AA46" s="68"/>
      <c r="AB46" s="103"/>
      <c r="AC46" s="104" t="s">
        <v>70</v>
      </c>
      <c r="AD46" s="104"/>
      <c r="AE46" s="104"/>
      <c r="AF46" s="105"/>
      <c r="AG46" s="68"/>
    </row>
    <row r="47" spans="1:33">
      <c r="Z47" s="68"/>
      <c r="AA47" s="68"/>
      <c r="AB47" s="103"/>
      <c r="AC47" s="104" t="s">
        <v>71</v>
      </c>
      <c r="AD47" s="104"/>
      <c r="AE47" s="104"/>
      <c r="AF47" s="105"/>
      <c r="AG47" s="68"/>
    </row>
    <row r="48" spans="1:33">
      <c r="Z48" s="68"/>
      <c r="AA48" s="68"/>
      <c r="AB48" s="103"/>
      <c r="AC48" s="104" t="s">
        <v>72</v>
      </c>
      <c r="AD48" s="104"/>
      <c r="AE48" s="104"/>
      <c r="AF48" s="105"/>
      <c r="AG48" s="68"/>
    </row>
    <row r="49" spans="26:33">
      <c r="Z49" s="68"/>
      <c r="AA49" s="68"/>
      <c r="AB49" s="103"/>
      <c r="AC49" s="104" t="s">
        <v>73</v>
      </c>
      <c r="AD49" s="104"/>
      <c r="AE49" s="104"/>
      <c r="AF49" s="105"/>
      <c r="AG49" s="68"/>
    </row>
    <row r="50" spans="26:33">
      <c r="Z50" s="68"/>
      <c r="AA50" s="68"/>
      <c r="AB50" s="103"/>
      <c r="AC50" s="104"/>
      <c r="AD50" s="104"/>
      <c r="AE50" s="104"/>
      <c r="AF50" s="105"/>
      <c r="AG50" s="68"/>
    </row>
    <row r="51" spans="26:33">
      <c r="Z51" s="68"/>
      <c r="AA51" s="68"/>
      <c r="AB51" s="103"/>
      <c r="AC51" s="104"/>
      <c r="AD51" s="104"/>
      <c r="AE51" s="104"/>
      <c r="AF51" s="105"/>
      <c r="AG51" s="68"/>
    </row>
    <row r="52" spans="26:33">
      <c r="Z52" s="68"/>
      <c r="AA52" s="68"/>
      <c r="AB52" s="103"/>
      <c r="AC52" s="104" t="s">
        <v>74</v>
      </c>
      <c r="AD52" s="104"/>
      <c r="AE52" s="104"/>
      <c r="AF52" s="105"/>
      <c r="AG52" s="68"/>
    </row>
    <row r="53" spans="26:33">
      <c r="Z53" s="68"/>
      <c r="AA53" s="68"/>
      <c r="AB53" s="103"/>
      <c r="AC53" s="104" t="s">
        <v>61</v>
      </c>
      <c r="AD53" s="104"/>
      <c r="AE53" s="104"/>
      <c r="AF53" s="105"/>
      <c r="AG53" s="68"/>
    </row>
    <row r="54" spans="26:33">
      <c r="Z54" s="68"/>
      <c r="AA54" s="68"/>
      <c r="AB54" s="103"/>
      <c r="AC54" s="104" t="s">
        <v>75</v>
      </c>
      <c r="AD54" s="104"/>
      <c r="AE54" s="104"/>
      <c r="AF54" s="105"/>
      <c r="AG54" s="68"/>
    </row>
    <row r="55" spans="26:33">
      <c r="Z55" s="68"/>
      <c r="AA55" s="68"/>
      <c r="AB55" s="103"/>
      <c r="AC55" s="104"/>
      <c r="AD55" s="104"/>
      <c r="AE55" s="104"/>
      <c r="AF55" s="105"/>
      <c r="AG55" s="68"/>
    </row>
    <row r="56" spans="26:33" ht="15" thickBot="1">
      <c r="Z56" s="68"/>
      <c r="AA56" s="68"/>
      <c r="AB56" s="106"/>
      <c r="AC56" s="107"/>
      <c r="AD56" s="107"/>
      <c r="AE56" s="107"/>
      <c r="AF56" s="108"/>
      <c r="AG56" s="68"/>
    </row>
    <row r="57" spans="26:33">
      <c r="Z57" s="68"/>
      <c r="AA57" s="68"/>
      <c r="AB57" s="68"/>
      <c r="AC57" s="68"/>
      <c r="AD57" s="68"/>
      <c r="AE57" s="68"/>
      <c r="AF57" s="68"/>
      <c r="AG57" s="68"/>
    </row>
  </sheetData>
  <mergeCells count="10">
    <mergeCell ref="C11:D11"/>
    <mergeCell ref="M11:N11"/>
    <mergeCell ref="D7:G7"/>
    <mergeCell ref="I7:L7"/>
    <mergeCell ref="M7:N7"/>
    <mergeCell ref="D8:G8"/>
    <mergeCell ref="I8:L8"/>
    <mergeCell ref="M8:N9"/>
    <mergeCell ref="D9:G9"/>
    <mergeCell ref="I9:L9"/>
  </mergeCells>
  <dataValidations count="2">
    <dataValidation type="list" allowBlank="1" showInputMessage="1" showErrorMessage="1" sqref="G15:G34" xr:uid="{9A002173-A7E2-4425-9276-23D8FC780481}">
      <formula1>$AC$44:$AC$49</formula1>
    </dataValidation>
    <dataValidation type="list" allowBlank="1" showInputMessage="1" showErrorMessage="1" sqref="E15:E35" xr:uid="{EC962B91-8D0E-4386-8066-C5F478E5FA0F}">
      <formula1>$AC$53:$AC$54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977D87A028CE4AB7D5DE10AC35DC92" ma:contentTypeVersion="19" ma:contentTypeDescription="Crear nuevo documento." ma:contentTypeScope="" ma:versionID="a3ea0e219ce42042c644c75789661006">
  <xsd:schema xmlns:xsd="http://www.w3.org/2001/XMLSchema" xmlns:xs="http://www.w3.org/2001/XMLSchema" xmlns:p="http://schemas.microsoft.com/office/2006/metadata/properties" xmlns:ns1="http://schemas.microsoft.com/sharepoint/v3" xmlns:ns2="3a7908c4-3817-460b-9280-749dac495a5a" xmlns:ns3="a6ca539c-3e64-4a5d-8028-2b17ea353d03" targetNamespace="http://schemas.microsoft.com/office/2006/metadata/properties" ma:root="true" ma:fieldsID="ca5a9ed0b74450a716b7009995c0dfc2" ns1:_="" ns2:_="" ns3:_="">
    <xsd:import namespace="http://schemas.microsoft.com/sharepoint/v3"/>
    <xsd:import namespace="3a7908c4-3817-460b-9280-749dac495a5a"/>
    <xsd:import namespace="a6ca539c-3e64-4a5d-8028-2b17ea353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908c4-3817-460b-9280-749dac495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fff2ce4-dc20-4221-83e6-9bb0a589a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a539c-3e64-4a5d-8028-2b17ea353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50777e4-66c3-414a-9c7d-47f3f53cbb06}" ma:internalName="TaxCatchAll" ma:showField="CatchAllData" ma:web="a6ca539c-3e64-4a5d-8028-2b17ea353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3a7908c4-3817-460b-9280-749dac495a5a">
      <Terms xmlns="http://schemas.microsoft.com/office/infopath/2007/PartnerControls"/>
    </lcf76f155ced4ddcb4097134ff3c332f>
    <_ip_UnifiedCompliancePolicyProperties xmlns="http://schemas.microsoft.com/sharepoint/v3" xsi:nil="true"/>
    <TaxCatchAll xmlns="a6ca539c-3e64-4a5d-8028-2b17ea353d03" xsi:nil="true"/>
  </documentManagement>
</p:properties>
</file>

<file path=customXml/itemProps1.xml><?xml version="1.0" encoding="utf-8"?>
<ds:datastoreItem xmlns:ds="http://schemas.openxmlformats.org/officeDocument/2006/customXml" ds:itemID="{679BFC04-4A40-4865-A91A-A4F227DE0012}"/>
</file>

<file path=customXml/itemProps2.xml><?xml version="1.0" encoding="utf-8"?>
<ds:datastoreItem xmlns:ds="http://schemas.openxmlformats.org/officeDocument/2006/customXml" ds:itemID="{A4AA2F5F-3E1F-4C4F-B0FD-A6C8B41E81C5}"/>
</file>

<file path=customXml/itemProps3.xml><?xml version="1.0" encoding="utf-8"?>
<ds:datastoreItem xmlns:ds="http://schemas.openxmlformats.org/officeDocument/2006/customXml" ds:itemID="{0D4E6342-9171-4FCB-B980-81B1CAA69E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Olivos Lagos</dc:creator>
  <cp:keywords/>
  <dc:description/>
  <cp:lastModifiedBy>Jordan Burgos S</cp:lastModifiedBy>
  <cp:revision/>
  <dcterms:created xsi:type="dcterms:W3CDTF">2025-01-15T13:43:17Z</dcterms:created>
  <dcterms:modified xsi:type="dcterms:W3CDTF">2025-01-15T18:52:46Z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0x010100FD977D87A028CE4AB7D5DE10AC35DC92</vt:lpwstr>
  </property>
  <property fmtid="{D5CDD505-2E9C-101B-9397-08002B2CF9AE}" pid="3" name="MediaServiceImageTags">
    <vt:lpwstr/>
  </property>
</Properties>
</file>