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drawings/drawing3.xml" ContentType="application/vnd.openxmlformats-officedocument.drawing+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metadata.xml" ContentType="application/vnd.openxmlformats-officedocument.spreadsheetml.sheetMetadata+xml"/>
  <Override PartName="/xl/richData/richValueRel.xml" ContentType="application/vnd.ms-excel.richvaluerel+xml"/>
  <Override PartName="/xl/externalLinks/externalLink3.xml" ContentType="application/vnd.openxmlformats-officedocument.spreadsheetml.externalLink+xml"/>
  <Override PartName="/xl/richData/rdrichvalue.xml" ContentType="application/vnd.ms-excel.rdrichvalu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richData/rdRichValueTypes.xml" ContentType="application/vnd.ms-excel.rdrichvaluetypes+xml"/>
  <Override PartName="/xl/richData/rdrichvaluestructure.xml" ContentType="application/vnd.ms-excel.rdrichvaluestructure+xml"/>
  <Override PartName="/xl/persons/person.xml" ContentType="application/vnd.ms-excel.pers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defaultThemeVersion="202300"/>
  <mc:AlternateContent xmlns:mc="http://schemas.openxmlformats.org/markup-compatibility/2006">
    <mc:Choice Requires="x15">
      <x15ac:absPath xmlns:x15ac="http://schemas.microsoft.com/office/spreadsheetml/2010/11/ac" url="https://mutualcl-my.sharepoint.com/personal/rolivosl_mutual_cl/Documents/OneDrive - RAFA OLIVOS/DESARROLLOS PREVENTIVOS/ESCRITORIO/44/Decreto 44/44 v2/Gestión estadística/"/>
    </mc:Choice>
  </mc:AlternateContent>
  <xr:revisionPtr revIDLastSave="642" documentId="13_ncr:1_{582C8410-34DF-41DD-8663-CFA5AF07065F}" xr6:coauthVersionLast="47" xr6:coauthVersionMax="47" xr10:uidLastSave="{05E829B4-36BB-4F7C-A075-43D1B7DD95C2}"/>
  <bookViews>
    <workbookView xWindow="-108" yWindow="-108" windowWidth="23256" windowHeight="13896" activeTab="1" xr2:uid="{76622D8C-E61D-4AD7-9EEA-A3294C424DF6}"/>
  </bookViews>
  <sheets>
    <sheet name="Instrucciones" sheetId="5" r:id="rId1"/>
    <sheet name="Con Depto. PRP" sheetId="1" r:id="rId2"/>
    <sheet name="Tabla Días Cargo ISP" sheetId="6" r:id="rId3"/>
    <sheet name="Siniestros" sheetId="2" r:id="rId4"/>
  </sheets>
  <externalReferences>
    <externalReference r:id="rId5"/>
    <externalReference r:id="rId6"/>
    <externalReference r:id="rId7"/>
  </externalReferences>
  <definedNames>
    <definedName name="_xlnm.Print_Area" localSheetId="1">'Con Depto. PRP'!$B$1:$BM$42</definedName>
    <definedName name="CARGOS">'[1]Base datos'!$N$5:$N$19</definedName>
    <definedName name="h">'[2]BASE. DATOS'!$E$5:$E$23</definedName>
    <definedName name="PL">'[3]BASE. DATOS'!$E$5:$E$23</definedName>
    <definedName name="re">'[2]BASE. DATOS'!$C$5:$C$20</definedName>
    <definedName name="TI">'[3]BASE. DATOS'!$C$5:$C$20</definedName>
    <definedName name="tiples">'[1]Base datos'!$D$5:$D$32</definedName>
    <definedName name="TIPOINC">'[1]Base datos'!$C$5:$C$20</definedName>
    <definedName name="TLE">'[3]BASE. DATOS'!$D$5:$D$33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S15" i="1" l="1"/>
  <c r="AS16" i="1"/>
  <c r="AS17" i="1"/>
  <c r="AS18" i="1"/>
  <c r="AS19" i="1"/>
  <c r="AS20" i="1"/>
  <c r="AS21" i="1"/>
  <c r="AS22" i="1"/>
  <c r="AS23" i="1"/>
  <c r="AS24" i="1"/>
  <c r="AS25" i="1"/>
  <c r="AS14" i="1"/>
  <c r="AP15" i="1"/>
  <c r="AP16" i="1"/>
  <c r="AP17" i="1"/>
  <c r="AP18" i="1"/>
  <c r="AP19" i="1"/>
  <c r="AP20" i="1"/>
  <c r="AP21" i="1"/>
  <c r="AP22" i="1"/>
  <c r="AP23" i="1"/>
  <c r="AP24" i="1"/>
  <c r="AP25" i="1"/>
  <c r="AP14" i="1"/>
  <c r="AO15" i="1"/>
  <c r="AN14" i="1"/>
  <c r="AM15" i="1"/>
  <c r="AM16" i="1"/>
  <c r="AM17" i="1"/>
  <c r="AM18" i="1"/>
  <c r="AM19" i="1"/>
  <c r="AM20" i="1"/>
  <c r="AM21" i="1"/>
  <c r="AM22" i="1"/>
  <c r="AM23" i="1"/>
  <c r="AM24" i="1"/>
  <c r="AM25" i="1"/>
  <c r="AM14" i="1"/>
  <c r="BF17" i="1" l="1"/>
  <c r="BD20" i="1"/>
  <c r="BC20" i="1"/>
  <c r="BB20" i="1"/>
  <c r="BD14" i="1"/>
  <c r="BC14" i="1"/>
  <c r="BH14" i="1"/>
  <c r="BH15" i="1"/>
  <c r="BH16" i="1"/>
  <c r="BH17" i="1"/>
  <c r="BH18" i="1"/>
  <c r="BH19" i="1"/>
  <c r="BH20" i="1"/>
  <c r="BH21" i="1"/>
  <c r="BH22" i="1"/>
  <c r="BH23" i="1"/>
  <c r="BH24" i="1"/>
  <c r="BH25" i="1"/>
  <c r="BF15" i="1"/>
  <c r="BF16" i="1"/>
  <c r="BF18" i="1"/>
  <c r="BF19" i="1"/>
  <c r="BF20" i="1"/>
  <c r="BF21" i="1"/>
  <c r="BF22" i="1"/>
  <c r="BF23" i="1"/>
  <c r="BF24" i="1"/>
  <c r="BF25" i="1"/>
  <c r="BF14" i="1"/>
  <c r="BB14" i="1"/>
  <c r="AH21" i="1"/>
  <c r="AH22" i="1"/>
  <c r="AH23" i="1"/>
  <c r="AH24" i="1"/>
  <c r="AH25" i="1"/>
  <c r="AH14" i="1"/>
  <c r="AI14" i="1" s="1"/>
  <c r="AH20" i="1"/>
  <c r="AI20" i="1" s="1"/>
  <c r="AH15" i="1"/>
  <c r="AH16" i="1"/>
  <c r="AH17" i="1"/>
  <c r="AH18" i="1"/>
  <c r="AH19" i="1"/>
  <c r="AG22" i="1"/>
  <c r="AG23" i="1"/>
  <c r="AG24" i="1"/>
  <c r="AG25" i="1"/>
  <c r="AG21" i="1"/>
  <c r="AG20" i="1"/>
  <c r="AG18" i="1"/>
  <c r="AG19" i="1" s="1"/>
  <c r="AE22" i="1"/>
  <c r="AE23" i="1"/>
  <c r="AE24" i="1"/>
  <c r="AE25" i="1"/>
  <c r="AE21" i="1"/>
  <c r="AE20" i="1"/>
  <c r="AE18" i="1"/>
  <c r="AE19" i="1" s="1"/>
  <c r="AG14" i="1"/>
  <c r="AG15" i="1" s="1"/>
  <c r="AG16" i="1" s="1"/>
  <c r="AG17" i="1" s="1"/>
  <c r="AE14" i="1"/>
  <c r="AE15" i="1" s="1"/>
  <c r="AE16" i="1" s="1"/>
  <c r="AE17" i="1" s="1"/>
  <c r="X14" i="1"/>
  <c r="AI21" i="1" l="1"/>
  <c r="AI22" i="1" s="1"/>
  <c r="AI23" i="1" s="1"/>
  <c r="AI24" i="1" s="1"/>
  <c r="AI25" i="1" s="1"/>
  <c r="AI15" i="1"/>
  <c r="AI16" i="1" s="1"/>
  <c r="AI17" i="1" s="1"/>
  <c r="AI18" i="1" s="1"/>
  <c r="AI19" i="1" s="1"/>
  <c r="AW25" i="1"/>
  <c r="AU25" i="1"/>
  <c r="AN25" i="1"/>
  <c r="AK25" i="1"/>
  <c r="AA25" i="1"/>
  <c r="U25" i="1"/>
  <c r="O25" i="1"/>
  <c r="I25" i="1"/>
  <c r="H25" i="1"/>
  <c r="F25" i="1"/>
  <c r="AW24" i="1"/>
  <c r="AU24" i="1"/>
  <c r="AN24" i="1"/>
  <c r="AK24" i="1"/>
  <c r="AA24" i="1"/>
  <c r="U24" i="1"/>
  <c r="O24" i="1"/>
  <c r="I24" i="1"/>
  <c r="H24" i="1"/>
  <c r="F24" i="1"/>
  <c r="AW23" i="1"/>
  <c r="AU23" i="1"/>
  <c r="AN23" i="1"/>
  <c r="AK23" i="1"/>
  <c r="AA23" i="1"/>
  <c r="U23" i="1"/>
  <c r="O23" i="1"/>
  <c r="I23" i="1"/>
  <c r="H23" i="1"/>
  <c r="F23" i="1"/>
  <c r="AW22" i="1"/>
  <c r="AU22" i="1"/>
  <c r="AN22" i="1"/>
  <c r="AK22" i="1"/>
  <c r="AA22" i="1"/>
  <c r="U22" i="1"/>
  <c r="O22" i="1"/>
  <c r="I22" i="1"/>
  <c r="H22" i="1"/>
  <c r="F22" i="1"/>
  <c r="AW21" i="1"/>
  <c r="AU21" i="1"/>
  <c r="AN21" i="1"/>
  <c r="AK21" i="1"/>
  <c r="AA21" i="1"/>
  <c r="U21" i="1"/>
  <c r="O21" i="1"/>
  <c r="I21" i="1"/>
  <c r="H21" i="1"/>
  <c r="F21" i="1"/>
  <c r="AW20" i="1"/>
  <c r="AU20" i="1"/>
  <c r="AN20" i="1"/>
  <c r="AK20" i="1"/>
  <c r="AA20" i="1"/>
  <c r="U20" i="1"/>
  <c r="O20" i="1"/>
  <c r="I20" i="1"/>
  <c r="H20" i="1"/>
  <c r="F20" i="1"/>
  <c r="AW19" i="1"/>
  <c r="AU19" i="1"/>
  <c r="AN19" i="1"/>
  <c r="AK19" i="1"/>
  <c r="AA19" i="1"/>
  <c r="U19" i="1"/>
  <c r="O19" i="1"/>
  <c r="I19" i="1"/>
  <c r="H19" i="1"/>
  <c r="F19" i="1"/>
  <c r="AW18" i="1"/>
  <c r="AU18" i="1"/>
  <c r="AN18" i="1"/>
  <c r="AK18" i="1"/>
  <c r="AA18" i="1"/>
  <c r="U18" i="1"/>
  <c r="O18" i="1"/>
  <c r="I18" i="1"/>
  <c r="H18" i="1"/>
  <c r="F18" i="1"/>
  <c r="AW17" i="1"/>
  <c r="AU17" i="1"/>
  <c r="AN17" i="1"/>
  <c r="AK17" i="1"/>
  <c r="AA17" i="1"/>
  <c r="U17" i="1"/>
  <c r="O17" i="1"/>
  <c r="I17" i="1"/>
  <c r="H17" i="1"/>
  <c r="F17" i="1"/>
  <c r="AW16" i="1"/>
  <c r="AU16" i="1"/>
  <c r="AN16" i="1"/>
  <c r="AK16" i="1"/>
  <c r="AA16" i="1"/>
  <c r="U16" i="1"/>
  <c r="O16" i="1"/>
  <c r="I16" i="1"/>
  <c r="H16" i="1"/>
  <c r="F16" i="1"/>
  <c r="AW15" i="1"/>
  <c r="AU15" i="1"/>
  <c r="AN15" i="1"/>
  <c r="AK15" i="1"/>
  <c r="AA15" i="1"/>
  <c r="U15" i="1"/>
  <c r="O15" i="1"/>
  <c r="I15" i="1"/>
  <c r="H15" i="1"/>
  <c r="F15" i="1"/>
  <c r="AW14" i="1"/>
  <c r="AX14" i="1" s="1"/>
  <c r="AU14" i="1"/>
  <c r="AV14" i="1" s="1"/>
  <c r="AO14" i="1"/>
  <c r="AK14" i="1"/>
  <c r="AL14" i="1" s="1"/>
  <c r="AA14" i="1"/>
  <c r="AB14" i="1" s="1"/>
  <c r="Z14" i="1"/>
  <c r="Z15" i="1" s="1"/>
  <c r="Z16" i="1" s="1"/>
  <c r="Z17" i="1" s="1"/>
  <c r="Z18" i="1" s="1"/>
  <c r="Z19" i="1" s="1"/>
  <c r="Z20" i="1" s="1"/>
  <c r="Z21" i="1" s="1"/>
  <c r="Z22" i="1" s="1"/>
  <c r="Z23" i="1" s="1"/>
  <c r="Z24" i="1" s="1"/>
  <c r="Z25" i="1" s="1"/>
  <c r="X15" i="1"/>
  <c r="X16" i="1" s="1"/>
  <c r="X17" i="1" s="1"/>
  <c r="X18" i="1" s="1"/>
  <c r="X19" i="1" s="1"/>
  <c r="X20" i="1" s="1"/>
  <c r="X21" i="1" s="1"/>
  <c r="X22" i="1" s="1"/>
  <c r="X23" i="1" s="1"/>
  <c r="X24" i="1" s="1"/>
  <c r="X25" i="1" s="1"/>
  <c r="U14" i="1"/>
  <c r="T14" i="1"/>
  <c r="T15" i="1" s="1"/>
  <c r="R14" i="1"/>
  <c r="R15" i="1" s="1"/>
  <c r="O14" i="1"/>
  <c r="P14" i="1" s="1"/>
  <c r="N14" i="1"/>
  <c r="N15" i="1" s="1"/>
  <c r="N16" i="1" s="1"/>
  <c r="N17" i="1" s="1"/>
  <c r="N18" i="1" s="1"/>
  <c r="N19" i="1" s="1"/>
  <c r="N20" i="1" s="1"/>
  <c r="N21" i="1" s="1"/>
  <c r="N22" i="1" s="1"/>
  <c r="N23" i="1" s="1"/>
  <c r="N24" i="1" s="1"/>
  <c r="N25" i="1" s="1"/>
  <c r="L14" i="1"/>
  <c r="L15" i="1" s="1"/>
  <c r="L16" i="1" s="1"/>
  <c r="L17" i="1" s="1"/>
  <c r="L18" i="1" s="1"/>
  <c r="L19" i="1" s="1"/>
  <c r="L20" i="1" s="1"/>
  <c r="L21" i="1" s="1"/>
  <c r="L22" i="1" s="1"/>
  <c r="L23" i="1" s="1"/>
  <c r="L24" i="1" s="1"/>
  <c r="L25" i="1" s="1"/>
  <c r="I14" i="1"/>
  <c r="H14" i="1"/>
  <c r="F14" i="1"/>
  <c r="AY16" i="1" l="1"/>
  <c r="P15" i="1"/>
  <c r="P16" i="1" s="1"/>
  <c r="AB15" i="1"/>
  <c r="AB16" i="1" s="1"/>
  <c r="AB17" i="1" s="1"/>
  <c r="AB18" i="1" s="1"/>
  <c r="AB19" i="1" s="1"/>
  <c r="AB20" i="1" s="1"/>
  <c r="AB21" i="1" s="1"/>
  <c r="AB22" i="1" s="1"/>
  <c r="AB23" i="1" s="1"/>
  <c r="AB24" i="1" s="1"/>
  <c r="AB25" i="1" s="1"/>
  <c r="AQ16" i="1"/>
  <c r="AY15" i="1"/>
  <c r="AV15" i="1"/>
  <c r="AV16" i="1" s="1"/>
  <c r="AV17" i="1" s="1"/>
  <c r="AV18" i="1" s="1"/>
  <c r="AX15" i="1"/>
  <c r="AX16" i="1" s="1"/>
  <c r="AX17" i="1" s="1"/>
  <c r="AQ18" i="1"/>
  <c r="AL15" i="1"/>
  <c r="AQ17" i="1"/>
  <c r="P17" i="1"/>
  <c r="P18" i="1" s="1"/>
  <c r="P19" i="1" s="1"/>
  <c r="P20" i="1" s="1"/>
  <c r="P21" i="1" s="1"/>
  <c r="P22" i="1" s="1"/>
  <c r="P23" i="1" s="1"/>
  <c r="P24" i="1" s="1"/>
  <c r="P25" i="1" s="1"/>
  <c r="AY25" i="1"/>
  <c r="AY14" i="1"/>
  <c r="AZ14" i="1" s="1"/>
  <c r="AZ15" i="1" s="1"/>
  <c r="AZ16" i="1" s="1"/>
  <c r="BG14" i="1"/>
  <c r="BI14" i="1"/>
  <c r="AY24" i="1"/>
  <c r="AQ15" i="1"/>
  <c r="AQ24" i="1"/>
  <c r="AY19" i="1"/>
  <c r="AY23" i="1"/>
  <c r="AQ23" i="1"/>
  <c r="AY18" i="1"/>
  <c r="J25" i="1"/>
  <c r="AQ22" i="1"/>
  <c r="J22" i="1"/>
  <c r="T16" i="1"/>
  <c r="R16" i="1"/>
  <c r="AV19" i="1"/>
  <c r="AV20" i="1" s="1"/>
  <c r="AV21" i="1" s="1"/>
  <c r="AV22" i="1" s="1"/>
  <c r="AV23" i="1" s="1"/>
  <c r="AV24" i="1" s="1"/>
  <c r="AV25" i="1" s="1"/>
  <c r="AX18" i="1"/>
  <c r="AX19" i="1" s="1"/>
  <c r="AX20" i="1" s="1"/>
  <c r="AX21" i="1" s="1"/>
  <c r="AX22" i="1" s="1"/>
  <c r="AX23" i="1" s="1"/>
  <c r="AX24" i="1" s="1"/>
  <c r="AX25" i="1" s="1"/>
  <c r="J14" i="1"/>
  <c r="V14" i="1"/>
  <c r="J15" i="1"/>
  <c r="AY22" i="1"/>
  <c r="J24" i="1"/>
  <c r="AQ25" i="1"/>
  <c r="AQ14" i="1"/>
  <c r="AR14" i="1" s="1"/>
  <c r="AY20" i="1"/>
  <c r="AY21" i="1"/>
  <c r="J23" i="1"/>
  <c r="J21" i="1"/>
  <c r="J17" i="1"/>
  <c r="AY17" i="1"/>
  <c r="J19" i="1"/>
  <c r="AQ20" i="1"/>
  <c r="AQ21" i="1"/>
  <c r="J16" i="1"/>
  <c r="J18" i="1"/>
  <c r="AQ19" i="1"/>
  <c r="J20" i="1"/>
  <c r="BG15" i="1" l="1"/>
  <c r="AR15" i="1"/>
  <c r="AR16" i="1" s="1"/>
  <c r="AO16" i="1"/>
  <c r="BI15" i="1"/>
  <c r="BI16" i="1" s="1"/>
  <c r="BJ14" i="1"/>
  <c r="BK14" i="1" s="1"/>
  <c r="AL16" i="1"/>
  <c r="AZ17" i="1"/>
  <c r="AZ18" i="1"/>
  <c r="AZ19" i="1"/>
  <c r="R17" i="1"/>
  <c r="BG16" i="1"/>
  <c r="AL18" i="1"/>
  <c r="AZ20" i="1"/>
  <c r="AZ21" i="1" s="1"/>
  <c r="AZ22" i="1" s="1"/>
  <c r="AZ23" i="1" s="1"/>
  <c r="AZ24" i="1" s="1"/>
  <c r="AZ25" i="1" s="1"/>
  <c r="T17" i="1"/>
  <c r="V15" i="1"/>
  <c r="AO17" i="1" l="1"/>
  <c r="AL17" i="1"/>
  <c r="V16" i="1"/>
  <c r="BJ15" i="1"/>
  <c r="BK15" i="1" s="1"/>
  <c r="AO18" i="1"/>
  <c r="AR17" i="1"/>
  <c r="AL19" i="1"/>
  <c r="BG17" i="1"/>
  <c r="R18" i="1"/>
  <c r="T18" i="1"/>
  <c r="BI17" i="1"/>
  <c r="AR18" i="1" l="1"/>
  <c r="AL20" i="1"/>
  <c r="AO19" i="1"/>
  <c r="BI18" i="1"/>
  <c r="T19" i="1"/>
  <c r="R19" i="1"/>
  <c r="BG18" i="1"/>
  <c r="BJ16" i="1"/>
  <c r="BK16" i="1" s="1"/>
  <c r="V17" i="1"/>
  <c r="R20" i="1" l="1"/>
  <c r="BG19" i="1"/>
  <c r="AO20" i="1"/>
  <c r="T20" i="1"/>
  <c r="BI19" i="1"/>
  <c r="V18" i="1"/>
  <c r="BJ18" i="1" s="1"/>
  <c r="BJ17" i="1"/>
  <c r="BK17" i="1" s="1"/>
  <c r="AL21" i="1"/>
  <c r="AR19" i="1"/>
  <c r="AO21" i="1" l="1"/>
  <c r="BK18" i="1"/>
  <c r="V19" i="1"/>
  <c r="BI20" i="1"/>
  <c r="T21" i="1"/>
  <c r="AR20" i="1"/>
  <c r="AL22" i="1"/>
  <c r="R21" i="1"/>
  <c r="BG20" i="1"/>
  <c r="AR21" i="1" l="1"/>
  <c r="BG21" i="1"/>
  <c r="R22" i="1"/>
  <c r="AL23" i="1"/>
  <c r="AO22" i="1"/>
  <c r="T22" i="1"/>
  <c r="BI21" i="1"/>
  <c r="BJ19" i="1"/>
  <c r="BK19" i="1" s="1"/>
  <c r="V20" i="1"/>
  <c r="AO23" i="1" l="1"/>
  <c r="V21" i="1"/>
  <c r="BJ20" i="1"/>
  <c r="BK20" i="1" s="1"/>
  <c r="BG22" i="1"/>
  <c r="R23" i="1"/>
  <c r="AR22" i="1"/>
  <c r="AL24" i="1"/>
  <c r="BI22" i="1"/>
  <c r="T23" i="1"/>
  <c r="R24" i="1" l="1"/>
  <c r="BG23" i="1"/>
  <c r="V22" i="1"/>
  <c r="BJ21" i="1"/>
  <c r="BK21" i="1" s="1"/>
  <c r="AR23" i="1"/>
  <c r="AL25" i="1"/>
  <c r="AO24" i="1"/>
  <c r="T24" i="1"/>
  <c r="BI23" i="1"/>
  <c r="AR24" i="1" l="1"/>
  <c r="BI24" i="1"/>
  <c r="T25" i="1"/>
  <c r="BI25" i="1" s="1"/>
  <c r="BJ22" i="1"/>
  <c r="BK22" i="1" s="1"/>
  <c r="V23" i="1"/>
  <c r="AO25" i="1"/>
  <c r="BG24" i="1"/>
  <c r="R25" i="1"/>
  <c r="BG25" i="1" s="1"/>
  <c r="AR25" i="1" l="1"/>
  <c r="BJ23" i="1"/>
  <c r="BK23" i="1" s="1"/>
  <c r="V24" i="1"/>
  <c r="BJ24" i="1" l="1"/>
  <c r="BK24" i="1" s="1"/>
  <c r="V25" i="1"/>
  <c r="BJ25" i="1" s="1"/>
  <c r="BK25" i="1" l="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2">
    <bk>
      <extLst>
        <ext uri="{3e2802c4-a4d2-4d8b-9148-e3be6c30e623}">
          <xlrd:rvb i="0"/>
        </ext>
      </extLst>
    </bk>
    <bk>
      <extLst>
        <ext uri="{3e2802c4-a4d2-4d8b-9148-e3be6c30e623}">
          <xlrd:rvb i="1"/>
        </ext>
      </extLst>
    </bk>
  </futureMetadata>
  <valueMetadata count="2">
    <bk>
      <rc t="1" v="0"/>
    </bk>
    <bk>
      <rc t="1" v="1"/>
    </bk>
  </valueMetadata>
</metadata>
</file>

<file path=xl/sharedStrings.xml><?xml version="1.0" encoding="utf-8"?>
<sst xmlns="http://schemas.openxmlformats.org/spreadsheetml/2006/main" count="214" uniqueCount="161">
  <si>
    <t>RAZÓN SOCIAL:</t>
  </si>
  <si>
    <t>DIRECCIÓN</t>
  </si>
  <si>
    <t>RESPONSABLE DEL DEPARTAMENTO DE PREVENCIÓN</t>
  </si>
  <si>
    <t>RUT:</t>
  </si>
  <si>
    <t>FONO:</t>
  </si>
  <si>
    <t>CENTRO DE TRABAJO:</t>
  </si>
  <si>
    <t>DIRECCIÓN CT:</t>
  </si>
  <si>
    <t>MESES</t>
  </si>
  <si>
    <t>ACCIDENTES</t>
  </si>
  <si>
    <t>DÍAS DE AUSENCIA</t>
  </si>
  <si>
    <t>H-H TOTAL</t>
  </si>
  <si>
    <t>ACCIDENTABILIDAD</t>
  </si>
  <si>
    <t>FRECUENCIA</t>
  </si>
  <si>
    <t>GRAVEDAD</t>
  </si>
  <si>
    <t>SINIESTRALIDAD</t>
  </si>
  <si>
    <t>H</t>
  </si>
  <si>
    <t>H PROM</t>
  </si>
  <si>
    <t>M</t>
  </si>
  <si>
    <t>M PROM</t>
  </si>
  <si>
    <t>MES</t>
  </si>
  <si>
    <t>PROM</t>
  </si>
  <si>
    <t>H ACUM</t>
  </si>
  <si>
    <t>M ACUM</t>
  </si>
  <si>
    <t>ACUM</t>
  </si>
  <si>
    <t>H MES</t>
  </si>
  <si>
    <t>H ANUAL</t>
  </si>
  <si>
    <t>M MES</t>
  </si>
  <si>
    <t>M ANUAL</t>
  </si>
  <si>
    <t>H      MES</t>
  </si>
  <si>
    <t>H        ACUM</t>
  </si>
  <si>
    <t>M       MES</t>
  </si>
  <si>
    <t>M      ACUM</t>
  </si>
  <si>
    <t>H         SEMESTRAL</t>
  </si>
  <si>
    <t>M       SEMESTRAL</t>
  </si>
  <si>
    <t>TOTAL</t>
  </si>
  <si>
    <t>Semestre 1</t>
  </si>
  <si>
    <t>"Enero"</t>
  </si>
  <si>
    <t>Semestre 2</t>
  </si>
  <si>
    <t>Ago</t>
  </si>
  <si>
    <t>Sept</t>
  </si>
  <si>
    <t>Oct</t>
  </si>
  <si>
    <t>Nov</t>
  </si>
  <si>
    <t>Dic</t>
  </si>
  <si>
    <t>INDICADORES A COMPUTAR</t>
  </si>
  <si>
    <t>Tasa Mensual de Frecuencia</t>
  </si>
  <si>
    <t xml:space="preserve">Tasa Semestral de Gravedad </t>
  </si>
  <si>
    <t>DIRECCIÓN:</t>
  </si>
  <si>
    <t>N°</t>
  </si>
  <si>
    <t>Nombre completo de la persona involucrada</t>
  </si>
  <si>
    <t>RUN</t>
  </si>
  <si>
    <t>Sexo</t>
  </si>
  <si>
    <t>Edad</t>
  </si>
  <si>
    <t>Tipo de siniestro</t>
  </si>
  <si>
    <t>Días de ausencia</t>
  </si>
  <si>
    <t xml:space="preserve">Fecha del siniestro o  calificación </t>
  </si>
  <si>
    <t>Hora</t>
  </si>
  <si>
    <t>Lugar
(área, sector o calle)</t>
  </si>
  <si>
    <t>Descripción del siniestro (Breve)</t>
  </si>
  <si>
    <t>Causas</t>
  </si>
  <si>
    <t>Acciones correctivas</t>
  </si>
  <si>
    <t>Indique nombre completo de la persona</t>
  </si>
  <si>
    <t>Indique Rol Único Nacional</t>
  </si>
  <si>
    <t xml:space="preserve">Mujer </t>
  </si>
  <si>
    <t>Accidente del Trabajo con tiempo perdido</t>
  </si>
  <si>
    <t>Indique el lugar, sector, cuadrante, o piso del Centro de Trabajo donde ocurrio el accidente.</t>
  </si>
  <si>
    <t>Breve descripción de los hechos ocurridos.</t>
  </si>
  <si>
    <t>1- Indique causa 1
2- Indique causa 2
3- Indique causa 3
N- Indique las N causas</t>
  </si>
  <si>
    <t>1- Indique las acciones correctivas de acuerdo a la prelación del riesgo (Eliminación, Sustitución, Ingenieriles, Administrativas, EPP)
2-
3-
N-</t>
  </si>
  <si>
    <t>Hombre</t>
  </si>
  <si>
    <t>Accidente del Trabajo sin tiempo perdido</t>
  </si>
  <si>
    <t>Enfermedad Profesional con tiempo perdido</t>
  </si>
  <si>
    <t>NA</t>
  </si>
  <si>
    <t>Indique el lugar, sector, cuadrante, o piso del Centro de Trabajo donde ocurrio la exposición al agente que provoca la Enf. Profesional.</t>
  </si>
  <si>
    <t>Enfermedad Profesional sin tiempo perdido</t>
  </si>
  <si>
    <t xml:space="preserve">Accidente de Trayecto </t>
  </si>
  <si>
    <t>Indique la calle y comuna donde ocurrió el accidente de trayecto.</t>
  </si>
  <si>
    <t>Si hubo persona involucrada, indique nombre completo</t>
  </si>
  <si>
    <t>Incidente/Suceso Peligroso</t>
  </si>
  <si>
    <t>Indique el lugar, sector, cuadrante, o piso del Centro de Trabajo donde ocurrio el Incidente/Suceso peligroso.</t>
  </si>
  <si>
    <t>N</t>
  </si>
  <si>
    <t>TIPO DE REGISTRO</t>
  </si>
  <si>
    <t>SEXO</t>
  </si>
  <si>
    <t>H     ACUM</t>
  </si>
  <si>
    <t>ANUAL</t>
  </si>
  <si>
    <t>* Accidentes con días de ausencia (días perdidos).</t>
  </si>
  <si>
    <t>* Lesionados con días de ausencia (días perdidos).</t>
  </si>
  <si>
    <t>OBSERVACIONES:</t>
  </si>
  <si>
    <r>
      <rPr>
        <b/>
        <sz val="12"/>
        <color theme="1"/>
        <rFont val="Arial"/>
        <family val="2"/>
      </rPr>
      <t xml:space="preserve">Tasa de Accidentabilidad </t>
    </r>
    <r>
      <rPr>
        <b/>
        <sz val="10"/>
        <color theme="1"/>
        <rFont val="Arial"/>
        <family val="2"/>
      </rPr>
      <t xml:space="preserve">
</t>
    </r>
    <r>
      <rPr>
        <sz val="10"/>
        <color theme="1"/>
        <rFont val="Arial"/>
        <family val="2"/>
      </rPr>
      <t>(periodo a definir, pero no puede ser superior a un año calendario)</t>
    </r>
  </si>
  <si>
    <t>H     
 MES</t>
  </si>
  <si>
    <t>DÍAS CARGO 
(Según tabla Res. Ex. 635/25, ISP)</t>
  </si>
  <si>
    <t>Días a cargarse</t>
  </si>
  <si>
    <t>Muerte</t>
  </si>
  <si>
    <t>Incapacidad total permanente (ITP)</t>
  </si>
  <si>
    <t>A</t>
  </si>
  <si>
    <t>B</t>
  </si>
  <si>
    <t>Lesiones que resulten en la pérdida anatómica o la pérdida funcional total de:</t>
  </si>
  <si>
    <t>a) Ambos ojos</t>
  </si>
  <si>
    <t>b) Ambos brazos</t>
  </si>
  <si>
    <t>c) Ambas piernas</t>
  </si>
  <si>
    <t>d) Ambas manos</t>
  </si>
  <si>
    <t>e) Ambos pies</t>
  </si>
  <si>
    <t>f) Un ojo y un brazo</t>
  </si>
  <si>
    <t>g) Un ojo y una mano</t>
  </si>
  <si>
    <t>h) Un ojo y una pierna</t>
  </si>
  <si>
    <t>i) Un ojo y un pie</t>
  </si>
  <si>
    <t>j) Una mano y una pierna</t>
  </si>
  <si>
    <t>k) Una mano y un pie</t>
  </si>
  <si>
    <t>l) Un brazo y una mano siempre que no sea de la misma extremidad</t>
  </si>
  <si>
    <t>m) Una pierna y un pie siempre que no sea de la misma extremidad</t>
  </si>
  <si>
    <t>Incapacidad parcial permanente (IPP).</t>
  </si>
  <si>
    <t>Lesiones que resulten en la pérdida anatómica o la pérdida total de la función de:</t>
  </si>
  <si>
    <t>1. Cualquier punto arriba del codo, incluyendo la coyuntura del codo.</t>
  </si>
  <si>
    <t>2. Cualquier punto arriba de la muñeca hasta el nivel del codo.</t>
  </si>
  <si>
    <t>1. Cualquier punto arriba de la rodilla (muslo).</t>
  </si>
  <si>
    <t>2. Cualquier punto arriba del tobillo hasta la rodilla.</t>
  </si>
  <si>
    <t>Pulgar</t>
  </si>
  <si>
    <t>Índice</t>
  </si>
  <si>
    <t>Medio</t>
  </si>
  <si>
    <t>Anular</t>
  </si>
  <si>
    <t>Meñique</t>
  </si>
  <si>
    <t>1. Tercer falange (uña).</t>
  </si>
  <si>
    <t>4. Metacarpo.</t>
  </si>
  <si>
    <t>d) Pie, dedo grande y otros dedos del pie:</t>
  </si>
  <si>
    <t>Amputación de todo o parte del hueso</t>
  </si>
  <si>
    <t>Dedo grande</t>
  </si>
  <si>
    <t>1. Tercer falange (uña)</t>
  </si>
  <si>
    <t>2. Segundo falange (medio)</t>
  </si>
  <si>
    <t>3. Primer falange (próxima)</t>
  </si>
  <si>
    <t>4. Metatarso</t>
  </si>
  <si>
    <t>5. Pie hasta el tobillo</t>
  </si>
  <si>
    <t>B. Lesiones que resulten en la pérdida de las funciones fisiológica</t>
  </si>
  <si>
    <t>a) Un ojo (pérdida de la visión) haya o no visión del otro ojo.</t>
  </si>
  <si>
    <t>b)  Un oído (pérdida total de la audición) haya o no audición del otro oído</t>
  </si>
  <si>
    <t>c) Ambos oídos (pérdida total de la audición) en un accidente.</t>
  </si>
  <si>
    <t>d)  Hernia no operada.</t>
  </si>
  <si>
    <t>Clasificación de Lesiones de Trabajo</t>
  </si>
  <si>
    <t>Resolución Exenta 635/2025, Guía de aplicación de días cargo para el cálculo de la tasa de gravedad.</t>
  </si>
  <si>
    <t>Detalle: Huesos del pie</t>
  </si>
  <si>
    <t xml:space="preserve"> - Lea las indicaciones en la pestaña de "instrucciones".</t>
  </si>
  <si>
    <t xml:space="preserve"> - Esta tabla contiene fórmulas, no las modifique ya que puede alterar el resultado.</t>
  </si>
  <si>
    <t xml:space="preserve"> - Los datos insertos en las casillas coloreadas son un ejemplo, recuerde borrar y adaptar a su organización.-</t>
  </si>
  <si>
    <t xml:space="preserve"> - Ingrese los Días Cargo de forma manual y de acuerdo con los datos proporcionados en la pestaña "Tabla Días Cargo ISP".</t>
  </si>
  <si>
    <t xml:space="preserve"> - Llenar sólo los campos en las casillas de color (no grises).</t>
  </si>
  <si>
    <t>Lesiones que incapacitan total o permanentemente al trabajador para efectuar cualquier clase de trabajo remunerado.</t>
  </si>
  <si>
    <t>a) Un brazo:</t>
  </si>
  <si>
    <t>b) Una pierna:</t>
  </si>
  <si>
    <t>Amputación de todo o parte del hueso.</t>
  </si>
  <si>
    <t xml:space="preserve">CONSIDERE: </t>
  </si>
  <si>
    <t xml:space="preserve"> - Si no cuenta con un sistema automatizado de registro, para el cálculo de las Horas-Hombre de un mes en su organización, multiplique las horas diarias efectivas de trabajo por su dotación y el resultado, multiplique nuevamente por el número de días de trabajo efectivo. En el ejemplo de la celda "W14" de la tabla: (8 [hrs] x 65) = 520 ; 520 x 22 [días] = 11440. Recuerde que las dotaciones, horas y días efectivos de trabajo difieren entre las entidades empleadoras</t>
  </si>
  <si>
    <t>Criterios de aplicación
Consideración previa: 
Si en un mismo período de evaluación (semestre) ocurren accidentes distintos, cada uno con su respectivo grado de incapacidad permanente, los días cargo de cada accidente se suman para el cálculo total del período.
Ejemplo:
✔ Fallecimiento de un trabajador → 6.000 días cargo
✔ Amputación de extremidad en otro trabajador → 3.000 días cargo
Total días cargo del período = 9.000 días
Paso 1: Determinar la suma de los Días Cargo en caso de múltiples incapacidades
Si la incapacidad permanente afecta más de una parte del cuerpo, se deben sumar los días cargo correspondientes a cada incapacidad individual.
Límite máximo: Si la suma total excede los 6.000 días, se considerarán únicamente 6.000 días como tope máximo.
Paso 2: Asignar Días Cargo para incapacidades no presentes en la tabla 
Si la incapacidad permanente no está incluida en la Tabla de Cargos del documento, se aplicará la siguiente regla:
Se tomará el porcentaje de incapacidad total permanente indicado en la Resolución del organismo autorizado.
Este porcentaje se aplicará sobre 6.000 días, que representa la base para incapacidades que impiden totalmente al trabajador desempeñar cualquier trabajo remunerado.
Ejemplo:
✔ Si una resolución determina una incapacidad del 50%, los días cargo asignados serán: 50% de 6.000 días = 3.000 días cargo
Paso 3: Ajustar Días Cargo en caso de reevaluación de Enfermedades Profesionales
Si, en un período de evaluación (cada semestre), se emite una resolución de reevaluación de una enfermedad profesional previamente evaluada, se debe:
✔ Comparar el nuevo porcentaje de incapacidad permanente con el original.
✔Si hay una diferencia en el porcentaje, recalcular la tasa de gravedad semestral ajustando los días cargo en función del nuevo porcentaje.
Consideraciones finales
	No existe un límite máximo de 6.000 días cargo cuando se trata de accidentes diferentes.
	El tope de 6.000 días cargo sólo aplica a incapacidades acumuladas en un mismo trabajador.
	Siempre utilizar la última resolución vigente para el cálculo de días cargo.
	Mantener registro documentado de los cálculos y ajustes realizados en cada período de evaluación.
	Consultar con el organismo autorizado en caso de dudas sobre la aplicación de los criterios.</t>
  </si>
  <si>
    <r>
      <t xml:space="preserve">
</t>
    </r>
    <r>
      <rPr>
        <b/>
        <sz val="14"/>
        <color theme="1"/>
        <rFont val="Aptos Narrow"/>
        <family val="2"/>
        <scheme val="minor"/>
      </rPr>
      <t xml:space="preserve">Consideración previa </t>
    </r>
    <r>
      <rPr>
        <sz val="14"/>
        <color theme="1"/>
        <rFont val="Aptos Narrow"/>
        <family val="2"/>
        <scheme val="minor"/>
      </rPr>
      <t xml:space="preserve">
Si en un mismo período de evaluación (semestre) ocurren accidentes distintos, cada uno con su respectivo grado de incapacidad permanente, los días cargo de cada accidente se suman para el cálculo total del período.
</t>
    </r>
    <r>
      <rPr>
        <b/>
        <sz val="14"/>
        <color theme="1"/>
        <rFont val="Aptos Narrow"/>
        <family val="2"/>
        <scheme val="minor"/>
      </rPr>
      <t>Ejemplo:</t>
    </r>
    <r>
      <rPr>
        <sz val="14"/>
        <color theme="1"/>
        <rFont val="Aptos Narrow"/>
        <family val="2"/>
        <scheme val="minor"/>
      </rPr>
      <t xml:space="preserve">
✔ Fallecimiento de un trabajador → 6.000 días cargo
✔ Amputación de extremidad en otro trabajador → 3.000 días cargo
</t>
    </r>
    <r>
      <rPr>
        <b/>
        <sz val="14"/>
        <color theme="1"/>
        <rFont val="Aptos Narrow"/>
        <family val="2"/>
        <scheme val="minor"/>
      </rPr>
      <t>Total días cargo del período =</t>
    </r>
    <r>
      <rPr>
        <sz val="14"/>
        <color theme="1"/>
        <rFont val="Aptos Narrow"/>
        <family val="2"/>
        <scheme val="minor"/>
      </rPr>
      <t xml:space="preserve"> 9.000 días
</t>
    </r>
    <r>
      <rPr>
        <b/>
        <u/>
        <sz val="14"/>
        <color theme="1"/>
        <rFont val="Aptos Narrow"/>
        <family val="2"/>
        <scheme val="minor"/>
      </rPr>
      <t>Paso 1: Determinar la suma de los Días Cargo en caso de múltiples incapacidades</t>
    </r>
    <r>
      <rPr>
        <u/>
        <sz val="14"/>
        <color theme="1"/>
        <rFont val="Aptos Narrow"/>
        <family val="2"/>
        <scheme val="minor"/>
      </rPr>
      <t xml:space="preserve">
</t>
    </r>
    <r>
      <rPr>
        <sz val="14"/>
        <color theme="1"/>
        <rFont val="Aptos Narrow"/>
        <family val="2"/>
        <scheme val="minor"/>
      </rPr>
      <t xml:space="preserve">Si la incapacidad permanente afecta más de una parte del cuerpo, se deben sumar los días cargo correspondientes a cada incapacidad individual.
</t>
    </r>
    <r>
      <rPr>
        <b/>
        <sz val="14"/>
        <color theme="1"/>
        <rFont val="Aptos Narrow"/>
        <family val="2"/>
        <scheme val="minor"/>
      </rPr>
      <t>Límite máximo:</t>
    </r>
    <r>
      <rPr>
        <sz val="14"/>
        <color theme="1"/>
        <rFont val="Aptos Narrow"/>
        <family val="2"/>
        <scheme val="minor"/>
      </rPr>
      <t xml:space="preserve"> Si la suma total excede los 6.000 días, se considerarán únicamente 6.000 días como tope máximo.
</t>
    </r>
    <r>
      <rPr>
        <b/>
        <u/>
        <sz val="14"/>
        <color theme="1"/>
        <rFont val="Aptos Narrow"/>
        <family val="2"/>
        <scheme val="minor"/>
      </rPr>
      <t>Paso 2: Asignar Días Cargo para incapacidades no presentes en la tabla</t>
    </r>
    <r>
      <rPr>
        <u/>
        <sz val="14"/>
        <color theme="1"/>
        <rFont val="Aptos Narrow"/>
        <family val="2"/>
        <scheme val="minor"/>
      </rPr>
      <t xml:space="preserve"> </t>
    </r>
    <r>
      <rPr>
        <sz val="14"/>
        <color theme="1"/>
        <rFont val="Aptos Narrow"/>
        <family val="2"/>
        <scheme val="minor"/>
      </rPr>
      <t xml:space="preserve">
Si la incapacidad permanente no está incluida en la Tabla de Cargos del documento, se aplicará la siguiente regla:
Se tomará el porcentaje de incapacidad total permanente indicado en la Resolución del organismo autorizado.
Este porcentaje se aplicará sobre 6.000 días, que representa la base para incapacidades que impiden totalmente al trabajador desempeñar cualquier trabajo remunerado.
</t>
    </r>
    <r>
      <rPr>
        <b/>
        <sz val="14"/>
        <color theme="1"/>
        <rFont val="Aptos Narrow"/>
        <family val="2"/>
        <scheme val="minor"/>
      </rPr>
      <t>Ejemplo:</t>
    </r>
    <r>
      <rPr>
        <sz val="14"/>
        <color theme="1"/>
        <rFont val="Aptos Narrow"/>
        <family val="2"/>
        <scheme val="minor"/>
      </rPr>
      <t xml:space="preserve">
✔ Si una resolución determina una incapacidad del 50%, los días cargo asignados serán: 50% de 6.000 días = 3.000 días cargo
</t>
    </r>
    <r>
      <rPr>
        <b/>
        <u/>
        <sz val="14"/>
        <color theme="1"/>
        <rFont val="Aptos Narrow"/>
        <family val="2"/>
        <scheme val="minor"/>
      </rPr>
      <t>Paso 3: Ajustar Días Cargo en caso de reevaluación de Enfermedades Profesionales</t>
    </r>
    <r>
      <rPr>
        <sz val="14"/>
        <color theme="1"/>
        <rFont val="Aptos Narrow"/>
        <family val="2"/>
        <scheme val="minor"/>
      </rPr>
      <t xml:space="preserve">
Si, en un período de evaluación (cada semestre), se emite una resolución de reevaluación de una enfermedad profesional previamente evaluada, se debe:
✔ Comparar el nuevo porcentaje de incapacidad permanente con el original.
✔Si hay una diferencia en el porcentaje, recalcular la tasa de gravedad semestral ajustando los días cargo en función del nuevo porcentaje.
</t>
    </r>
    <r>
      <rPr>
        <b/>
        <sz val="14"/>
        <color theme="1"/>
        <rFont val="Aptos Narrow"/>
        <family val="2"/>
        <scheme val="minor"/>
      </rPr>
      <t>Consideraciones finales</t>
    </r>
    <r>
      <rPr>
        <sz val="14"/>
        <color theme="1"/>
        <rFont val="Aptos Narrow"/>
        <family val="2"/>
        <scheme val="minor"/>
      </rPr>
      <t xml:space="preserve">
- No existe un límite máximo de 6.000 días cargo cuando se trata de accidentes diferentes.
- El tope de 6.000 días cargo sólo aplica a incapacidades acumuladas en un mismo trabajador.
- Siempre utilizar la última resolución vigente para el cálculo de días cargo.
- Mantener registro documentado de los cálculos y ajustes realizados en cada período de evaluación.
- Consultar con el organismo autorizado en caso de dudas sobre la aplicación de los criterios.</t>
    </r>
  </si>
  <si>
    <t>Si bien, el cómputo de la Tasa de Gravedad es Semestral, el ingreso de los días cargo se realiza de forma mensual para facilitar el cálculo de la fórmula en el presente formato.</t>
  </si>
  <si>
    <t>NOTA:</t>
  </si>
  <si>
    <t>Detalle: Huesos de la mano</t>
  </si>
  <si>
    <t>c) Mano, dedo pulgar y otros dedos de la mano:</t>
  </si>
  <si>
    <t>2. Segundo falange (medio).</t>
  </si>
  <si>
    <t>3. Primer falange (próxima).</t>
  </si>
  <si>
    <t>5. Mano hasta la muñeca.</t>
  </si>
  <si>
    <t>Cada  uno  de los dedos</t>
  </si>
  <si>
    <t>DOTACIÓN</t>
  </si>
  <si>
    <t>* Sumatoria de días cargo según accidentes con incapacidades permanentes o muerte.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</si>
</sst>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h:mm:ss;@"/>
    <numFmt numFmtId="166" formatCode="[$-F400]h:mm:ss\ AM/PM"/>
  </numFmts>
  <fonts count="30" x14ac:knownFonts="1">
    <font>
      <sz val="11"/>
      <color theme="1"/>
      <name val="Aptos Narrow"/>
      <family val="2"/>
      <scheme val="minor"/>
    </font>
    <font>
      <sz val="11"/>
      <color theme="0"/>
      <name val="Aptos Narrow"/>
      <family val="2"/>
      <scheme val="minor"/>
    </font>
    <font>
      <sz val="10"/>
      <name val="Arial"/>
      <family val="2"/>
    </font>
    <font>
      <sz val="10"/>
      <color theme="0" tint="-0.34998626667073579"/>
      <name val="Arial"/>
      <family val="2"/>
    </font>
    <font>
      <sz val="11"/>
      <name val="Arial"/>
      <family val="2"/>
    </font>
    <font>
      <b/>
      <sz val="14"/>
      <name val="Arial"/>
      <family val="2"/>
    </font>
    <font>
      <sz val="12"/>
      <name val="Arial"/>
      <family val="2"/>
    </font>
    <font>
      <sz val="10"/>
      <color theme="1"/>
      <name val="Arial"/>
      <family val="2"/>
    </font>
    <font>
      <b/>
      <sz val="10"/>
      <name val="Arial"/>
      <family val="2"/>
    </font>
    <font>
      <b/>
      <sz val="8"/>
      <name val="Arial"/>
      <family val="2"/>
    </font>
    <font>
      <b/>
      <sz val="10"/>
      <color theme="0"/>
      <name val="Arial"/>
      <family val="2"/>
    </font>
    <font>
      <b/>
      <sz val="10"/>
      <color theme="1"/>
      <name val="Arial"/>
      <family val="2"/>
    </font>
    <font>
      <b/>
      <sz val="11"/>
      <color theme="0"/>
      <name val="Arial"/>
      <family val="2"/>
    </font>
    <font>
      <sz val="8"/>
      <name val="Arial"/>
      <family val="2"/>
    </font>
    <font>
      <b/>
      <sz val="11"/>
      <name val="Arial"/>
      <family val="2"/>
    </font>
    <font>
      <sz val="10"/>
      <color theme="1"/>
      <name val="Aptos Narrow"/>
      <family val="2"/>
      <scheme val="minor"/>
    </font>
    <font>
      <b/>
      <sz val="11"/>
      <color rgb="FFFF0000"/>
      <name val="Arial"/>
      <family val="2"/>
    </font>
    <font>
      <b/>
      <sz val="12"/>
      <color theme="1"/>
      <name val="Arial"/>
      <family val="2"/>
    </font>
    <font>
      <b/>
      <sz val="16"/>
      <name val="Arial"/>
      <family val="2"/>
    </font>
    <font>
      <b/>
      <sz val="10"/>
      <color theme="1"/>
      <name val="Calibri"/>
      <family val="2"/>
    </font>
    <font>
      <sz val="10"/>
      <color theme="1"/>
      <name val="Calibri"/>
      <family val="2"/>
    </font>
    <font>
      <sz val="10"/>
      <color theme="1"/>
      <name val="Times New Roman"/>
      <family val="1"/>
    </font>
    <font>
      <b/>
      <sz val="12"/>
      <color theme="1"/>
      <name val="Aptos Narrow"/>
      <family val="2"/>
      <scheme val="minor"/>
    </font>
    <font>
      <b/>
      <sz val="14"/>
      <color theme="1"/>
      <name val="Aptos Narrow"/>
      <family val="2"/>
      <scheme val="minor"/>
    </font>
    <font>
      <sz val="12"/>
      <color theme="1"/>
      <name val="Aptos Narrow"/>
      <family val="2"/>
      <scheme val="minor"/>
    </font>
    <font>
      <sz val="14"/>
      <color theme="1"/>
      <name val="Aptos Narrow"/>
      <family val="2"/>
      <scheme val="minor"/>
    </font>
    <font>
      <b/>
      <u/>
      <sz val="16"/>
      <color theme="1"/>
      <name val="Aptos Narrow"/>
      <family val="2"/>
      <scheme val="minor"/>
    </font>
    <font>
      <b/>
      <u/>
      <sz val="14"/>
      <color theme="1"/>
      <name val="Aptos Narrow"/>
      <family val="2"/>
      <scheme val="minor"/>
    </font>
    <font>
      <u/>
      <sz val="14"/>
      <color theme="1"/>
      <name val="Aptos Narrow"/>
      <family val="2"/>
      <scheme val="minor"/>
    </font>
    <font>
      <b/>
      <sz val="12"/>
      <color theme="1"/>
      <name val="Calibri"/>
      <family val="2"/>
    </font>
  </fonts>
  <fills count="16">
    <fill>
      <patternFill patternType="none"/>
    </fill>
    <fill>
      <patternFill patternType="gray125"/>
    </fill>
    <fill>
      <patternFill patternType="solid">
        <fgColor indexed="9"/>
        <bgColor indexed="64"/>
      </patternFill>
    </fill>
    <fill>
      <patternFill patternType="solid">
        <fgColor rgb="FFBAC82A"/>
        <bgColor indexed="64"/>
      </patternFill>
    </fill>
    <fill>
      <patternFill patternType="solid">
        <fgColor rgb="FFEEF2D0"/>
        <bgColor indexed="64"/>
      </patternFill>
    </fill>
    <fill>
      <patternFill patternType="solid">
        <fgColor theme="0"/>
        <bgColor indexed="64"/>
      </patternFill>
    </fill>
    <fill>
      <patternFill patternType="solid">
        <fgColor theme="1" tint="0.34998626667073579"/>
        <bgColor indexed="64"/>
      </patternFill>
    </fill>
    <fill>
      <patternFill patternType="solid">
        <fgColor theme="7" tint="-0.499984740745262"/>
        <bgColor indexed="64"/>
      </patternFill>
    </fill>
    <fill>
      <patternFill patternType="solid">
        <fgColor theme="0" tint="-0.34998626667073579"/>
        <bgColor indexed="64"/>
      </patternFill>
    </fill>
    <fill>
      <patternFill patternType="solid">
        <fgColor theme="5"/>
        <bgColor indexed="64"/>
      </patternFill>
    </fill>
    <fill>
      <patternFill patternType="solid">
        <fgColor theme="1" tint="0.49998474074526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2" tint="-0.249977111117893"/>
        <bgColor indexed="64"/>
      </patternFill>
    </fill>
  </fills>
  <borders count="67">
    <border>
      <left/>
      <right/>
      <top/>
      <bottom/>
      <diagonal/>
    </border>
    <border>
      <left/>
      <right/>
      <top style="thin">
        <color indexed="64"/>
      </top>
      <bottom/>
      <diagonal/>
    </border>
    <border>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style="medium">
        <color indexed="64"/>
      </left>
      <right/>
      <top/>
      <bottom/>
      <diagonal/>
    </border>
    <border>
      <left style="medium">
        <color indexed="64"/>
      </left>
      <right/>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diagonal/>
    </border>
    <border>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s>
  <cellStyleXfs count="3">
    <xf numFmtId="0" fontId="0" fillId="0" borderId="0"/>
    <xf numFmtId="0" fontId="2" fillId="0" borderId="0"/>
    <xf numFmtId="0" fontId="2" fillId="0" borderId="0" applyFont="0" applyFill="0" applyBorder="0" applyAlignment="0" applyProtection="0"/>
  </cellStyleXfs>
  <cellXfs count="428">
    <xf numFmtId="0" fontId="0" fillId="0" borderId="0" xfId="0"/>
    <xf numFmtId="0" fontId="3" fillId="2" borderId="0" xfId="1" applyFont="1" applyFill="1"/>
    <xf numFmtId="0" fontId="2" fillId="2" borderId="0" xfId="1" applyFill="1" applyAlignment="1">
      <alignment horizontal="center"/>
    </xf>
    <xf numFmtId="0" fontId="2" fillId="2" borderId="1" xfId="1" applyFill="1" applyBorder="1" applyAlignment="1">
      <alignment vertical="top"/>
    </xf>
    <xf numFmtId="0" fontId="2" fillId="2" borderId="0" xfId="1" applyFill="1"/>
    <xf numFmtId="0" fontId="2" fillId="2" borderId="0" xfId="1" applyFill="1" applyAlignment="1">
      <alignment vertical="top"/>
    </xf>
    <xf numFmtId="0" fontId="6" fillId="2" borderId="0" xfId="1" applyFont="1" applyFill="1" applyAlignment="1">
      <alignment horizontal="center" vertical="center" wrapText="1"/>
    </xf>
    <xf numFmtId="0" fontId="2" fillId="5" borderId="0" xfId="1" applyFill="1"/>
    <xf numFmtId="0" fontId="7" fillId="2" borderId="0" xfId="1" applyFont="1" applyFill="1" applyAlignment="1">
      <alignment horizontal="left"/>
    </xf>
    <xf numFmtId="0" fontId="8" fillId="2" borderId="0" xfId="1" applyFont="1" applyFill="1" applyAlignment="1">
      <alignment horizontal="center" wrapText="1"/>
    </xf>
    <xf numFmtId="0" fontId="9" fillId="2" borderId="0" xfId="1" applyFont="1" applyFill="1" applyAlignment="1">
      <alignment horizontal="center" wrapText="1"/>
    </xf>
    <xf numFmtId="0" fontId="3" fillId="2" borderId="0" xfId="1" applyFont="1" applyFill="1" applyAlignment="1">
      <alignment vertical="center"/>
    </xf>
    <xf numFmtId="0" fontId="4" fillId="5" borderId="25" xfId="1" applyFont="1" applyFill="1" applyBorder="1" applyAlignment="1">
      <alignment horizontal="center" vertical="center" wrapText="1"/>
    </xf>
    <xf numFmtId="1" fontId="4" fillId="5" borderId="25" xfId="1" applyNumberFormat="1" applyFont="1" applyFill="1" applyBorder="1" applyAlignment="1">
      <alignment horizontal="center" vertical="center" wrapText="1"/>
    </xf>
    <xf numFmtId="1" fontId="12" fillId="5" borderId="0" xfId="1" applyNumberFormat="1" applyFont="1" applyFill="1" applyAlignment="1">
      <alignment vertical="center" wrapText="1"/>
    </xf>
    <xf numFmtId="0" fontId="2" fillId="2" borderId="0" xfId="1" applyFill="1" applyAlignment="1">
      <alignment vertical="center"/>
    </xf>
    <xf numFmtId="0" fontId="2" fillId="5" borderId="0" xfId="1" applyFill="1" applyAlignment="1">
      <alignment vertical="center"/>
    </xf>
    <xf numFmtId="1" fontId="2" fillId="5" borderId="0" xfId="1" applyNumberFormat="1" applyFill="1" applyAlignment="1">
      <alignment vertical="center" wrapText="1"/>
    </xf>
    <xf numFmtId="1" fontId="2" fillId="5" borderId="0" xfId="1" applyNumberFormat="1" applyFill="1" applyAlignment="1">
      <alignment horizontal="center" vertical="center" wrapText="1"/>
    </xf>
    <xf numFmtId="0" fontId="3" fillId="2" borderId="0" xfId="1" applyFont="1" applyFill="1" applyAlignment="1">
      <alignment horizontal="center" vertical="center"/>
    </xf>
    <xf numFmtId="0" fontId="10" fillId="7" borderId="29" xfId="1" applyFont="1" applyFill="1" applyBorder="1" applyAlignment="1">
      <alignment horizontal="center" vertical="center" wrapText="1"/>
    </xf>
    <xf numFmtId="0" fontId="10" fillId="8" borderId="30" xfId="1" applyFont="1" applyFill="1" applyBorder="1" applyAlignment="1">
      <alignment horizontal="center" vertical="center" wrapText="1"/>
    </xf>
    <xf numFmtId="0" fontId="10" fillId="9" borderId="30" xfId="1" applyFont="1" applyFill="1" applyBorder="1" applyAlignment="1">
      <alignment horizontal="center" vertical="center" wrapText="1"/>
    </xf>
    <xf numFmtId="0" fontId="10" fillId="8" borderId="1" xfId="1" applyFont="1" applyFill="1" applyBorder="1" applyAlignment="1">
      <alignment horizontal="center" vertical="center" wrapText="1"/>
    </xf>
    <xf numFmtId="0" fontId="10" fillId="8" borderId="31" xfId="1" applyFont="1" applyFill="1" applyBorder="1" applyAlignment="1">
      <alignment horizontal="center" vertical="center" wrapText="1"/>
    </xf>
    <xf numFmtId="0" fontId="10" fillId="7" borderId="30" xfId="1" applyFont="1" applyFill="1" applyBorder="1" applyAlignment="1">
      <alignment horizontal="center" vertical="center" wrapText="1"/>
    </xf>
    <xf numFmtId="0" fontId="10" fillId="8" borderId="32" xfId="1" applyFont="1" applyFill="1" applyBorder="1" applyAlignment="1">
      <alignment horizontal="center" vertical="center" wrapText="1"/>
    </xf>
    <xf numFmtId="0" fontId="10" fillId="8" borderId="11" xfId="1" applyFont="1" applyFill="1" applyBorder="1" applyAlignment="1">
      <alignment horizontal="center" vertical="center" wrapText="1"/>
    </xf>
    <xf numFmtId="0" fontId="2" fillId="5" borderId="0" xfId="1" applyFill="1" applyAlignment="1">
      <alignment horizontal="center" vertical="center" wrapText="1"/>
    </xf>
    <xf numFmtId="0" fontId="10" fillId="10" borderId="10" xfId="1" applyFont="1" applyFill="1" applyBorder="1" applyAlignment="1">
      <alignment horizontal="center" vertical="center" wrapText="1"/>
    </xf>
    <xf numFmtId="0" fontId="10" fillId="10" borderId="13" xfId="1" applyFont="1" applyFill="1" applyBorder="1" applyAlignment="1">
      <alignment horizontal="center" vertical="center" wrapText="1"/>
    </xf>
    <xf numFmtId="1" fontId="10" fillId="10" borderId="11" xfId="1" applyNumberFormat="1" applyFont="1" applyFill="1" applyBorder="1" applyAlignment="1">
      <alignment horizontal="center" vertical="center" wrapText="1"/>
    </xf>
    <xf numFmtId="0" fontId="10" fillId="10" borderId="11" xfId="1" applyFont="1" applyFill="1" applyBorder="1" applyAlignment="1">
      <alignment horizontal="center" vertical="center" wrapText="1"/>
    </xf>
    <xf numFmtId="0" fontId="10" fillId="5" borderId="0" xfId="1" applyFont="1" applyFill="1" applyAlignment="1">
      <alignment horizontal="center" vertical="center" wrapText="1"/>
    </xf>
    <xf numFmtId="0" fontId="2" fillId="2" borderId="0" xfId="1" applyFill="1" applyAlignment="1">
      <alignment horizontal="center" vertical="center"/>
    </xf>
    <xf numFmtId="0" fontId="2" fillId="5" borderId="0" xfId="1" applyFill="1" applyAlignment="1">
      <alignment horizontal="center" vertical="center"/>
    </xf>
    <xf numFmtId="2" fontId="2" fillId="5" borderId="0" xfId="1" applyNumberFormat="1" applyFill="1" applyAlignment="1">
      <alignment horizontal="center" vertical="center" wrapText="1"/>
    </xf>
    <xf numFmtId="17" fontId="2" fillId="4" borderId="15" xfId="0" applyNumberFormat="1" applyFont="1" applyFill="1" applyBorder="1" applyAlignment="1">
      <alignment horizontal="center" vertical="center" wrapText="1"/>
    </xf>
    <xf numFmtId="0" fontId="2" fillId="11" borderId="10" xfId="0" applyFont="1" applyFill="1" applyBorder="1" applyAlignment="1">
      <alignment horizontal="center" vertical="center" wrapText="1"/>
    </xf>
    <xf numFmtId="0" fontId="2" fillId="8" borderId="12" xfId="0" applyFont="1" applyFill="1" applyBorder="1" applyAlignment="1">
      <alignment horizontal="center" vertical="center" wrapText="1"/>
    </xf>
    <xf numFmtId="0" fontId="2" fillId="12" borderId="12" xfId="0" applyFont="1" applyFill="1" applyBorder="1" applyAlignment="1">
      <alignment horizontal="center" vertical="center" wrapText="1"/>
    </xf>
    <xf numFmtId="2" fontId="2" fillId="8" borderId="16" xfId="0" applyNumberFormat="1" applyFont="1" applyFill="1" applyBorder="1" applyAlignment="1">
      <alignment horizontal="center" vertical="center" wrapText="1"/>
    </xf>
    <xf numFmtId="1" fontId="2" fillId="8" borderId="11" xfId="2" applyNumberFormat="1" applyFont="1" applyFill="1" applyBorder="1" applyAlignment="1">
      <alignment horizontal="center" vertical="center"/>
    </xf>
    <xf numFmtId="1" fontId="2" fillId="11" borderId="12" xfId="2" applyNumberFormat="1" applyFont="1" applyFill="1" applyBorder="1" applyAlignment="1">
      <alignment horizontal="center" vertical="center"/>
    </xf>
    <xf numFmtId="1" fontId="2" fillId="8" borderId="12" xfId="2" applyNumberFormat="1" applyFont="1" applyFill="1" applyBorder="1" applyAlignment="1">
      <alignment horizontal="center" vertical="center"/>
    </xf>
    <xf numFmtId="1" fontId="2" fillId="12" borderId="13" xfId="2" applyNumberFormat="1" applyFont="1" applyFill="1" applyBorder="1" applyAlignment="1">
      <alignment horizontal="center" vertical="center"/>
    </xf>
    <xf numFmtId="1" fontId="2" fillId="8" borderId="14" xfId="2" applyNumberFormat="1" applyFont="1" applyFill="1" applyBorder="1" applyAlignment="1">
      <alignment horizontal="center" vertical="center"/>
    </xf>
    <xf numFmtId="0" fontId="2" fillId="11" borderId="10" xfId="2" applyFont="1" applyFill="1" applyBorder="1" applyAlignment="1">
      <alignment horizontal="center" vertical="center"/>
    </xf>
    <xf numFmtId="0" fontId="2" fillId="8" borderId="12" xfId="2" applyFont="1" applyFill="1" applyBorder="1" applyAlignment="1">
      <alignment horizontal="center" vertical="center"/>
    </xf>
    <xf numFmtId="0" fontId="2" fillId="12" borderId="13" xfId="2" applyFont="1" applyFill="1" applyBorder="1" applyAlignment="1">
      <alignment horizontal="center" vertical="center"/>
    </xf>
    <xf numFmtId="0" fontId="2" fillId="8" borderId="14" xfId="2" applyFont="1" applyFill="1" applyBorder="1" applyAlignment="1">
      <alignment horizontal="center" vertical="center"/>
    </xf>
    <xf numFmtId="0" fontId="2" fillId="8" borderId="11" xfId="2" applyFont="1" applyFill="1" applyBorder="1" applyAlignment="1">
      <alignment horizontal="center" vertical="center"/>
    </xf>
    <xf numFmtId="0" fontId="2" fillId="11" borderId="12" xfId="2" applyFont="1" applyFill="1" applyBorder="1" applyAlignment="1">
      <alignment horizontal="center" vertical="center"/>
    </xf>
    <xf numFmtId="0" fontId="2" fillId="5" borderId="0" xfId="2" applyFont="1" applyFill="1" applyBorder="1" applyAlignment="1">
      <alignment horizontal="center" vertical="center"/>
    </xf>
    <xf numFmtId="2" fontId="2" fillId="13" borderId="10" xfId="2" applyNumberFormat="1" applyFont="1" applyFill="1" applyBorder="1" applyAlignment="1">
      <alignment horizontal="center" vertical="center"/>
    </xf>
    <xf numFmtId="2" fontId="2" fillId="13" borderId="13" xfId="2" applyNumberFormat="1" applyFont="1" applyFill="1" applyBorder="1" applyAlignment="1">
      <alignment horizontal="center" vertical="center"/>
    </xf>
    <xf numFmtId="2" fontId="2" fillId="13" borderId="13" xfId="1" applyNumberFormat="1" applyFill="1" applyBorder="1" applyAlignment="1">
      <alignment horizontal="center" vertical="center" wrapText="1"/>
    </xf>
    <xf numFmtId="2" fontId="2" fillId="13" borderId="11" xfId="2" applyNumberFormat="1" applyFont="1" applyFill="1" applyBorder="1" applyAlignment="1">
      <alignment horizontal="center" vertical="center"/>
    </xf>
    <xf numFmtId="2" fontId="2" fillId="5" borderId="0" xfId="2" applyNumberFormat="1" applyFont="1" applyFill="1" applyBorder="1" applyAlignment="1">
      <alignment horizontal="center" vertical="center"/>
    </xf>
    <xf numFmtId="1" fontId="2" fillId="13" borderId="10" xfId="2" applyNumberFormat="1" applyFont="1" applyFill="1" applyBorder="1" applyAlignment="1">
      <alignment horizontal="center" vertical="center"/>
    </xf>
    <xf numFmtId="1" fontId="2" fillId="13" borderId="13" xfId="2" applyNumberFormat="1" applyFont="1" applyFill="1" applyBorder="1" applyAlignment="1">
      <alignment horizontal="center" vertical="center"/>
    </xf>
    <xf numFmtId="1" fontId="2" fillId="13" borderId="13" xfId="1" applyNumberFormat="1" applyFill="1" applyBorder="1" applyAlignment="1">
      <alignment horizontal="center" vertical="center" wrapText="1"/>
    </xf>
    <xf numFmtId="1" fontId="2" fillId="13" borderId="11" xfId="2" applyNumberFormat="1" applyFont="1" applyFill="1" applyBorder="1" applyAlignment="1">
      <alignment horizontal="center" vertical="center"/>
    </xf>
    <xf numFmtId="1" fontId="2" fillId="13" borderId="10" xfId="1" applyNumberFormat="1" applyFill="1" applyBorder="1" applyAlignment="1">
      <alignment horizontal="center" vertical="center" wrapText="1"/>
    </xf>
    <xf numFmtId="3" fontId="2" fillId="5" borderId="0" xfId="2" applyNumberFormat="1" applyFont="1" applyFill="1" applyBorder="1" applyAlignment="1">
      <alignment horizontal="center" vertical="center"/>
    </xf>
    <xf numFmtId="17" fontId="2" fillId="4" borderId="23" xfId="0" applyNumberFormat="1" applyFont="1" applyFill="1" applyBorder="1" applyAlignment="1">
      <alignment horizontal="center" vertical="center" wrapText="1"/>
    </xf>
    <xf numFmtId="0" fontId="2" fillId="11" borderId="18" xfId="1" applyFill="1" applyBorder="1" applyAlignment="1">
      <alignment horizontal="center" vertical="center" wrapText="1"/>
    </xf>
    <xf numFmtId="0" fontId="2" fillId="8" borderId="20" xfId="0" applyFont="1" applyFill="1" applyBorder="1" applyAlignment="1">
      <alignment horizontal="center" vertical="center" wrapText="1"/>
    </xf>
    <xf numFmtId="0" fontId="2" fillId="12" borderId="20" xfId="1" applyFill="1" applyBorder="1" applyAlignment="1">
      <alignment horizontal="center" vertical="center" wrapText="1"/>
    </xf>
    <xf numFmtId="2" fontId="2" fillId="8" borderId="24" xfId="0" applyNumberFormat="1" applyFont="1" applyFill="1" applyBorder="1" applyAlignment="1">
      <alignment horizontal="center" vertical="center" wrapText="1"/>
    </xf>
    <xf numFmtId="1" fontId="2" fillId="8" borderId="19" xfId="2" applyNumberFormat="1" applyFont="1" applyFill="1" applyBorder="1" applyAlignment="1">
      <alignment horizontal="center" vertical="center"/>
    </xf>
    <xf numFmtId="1" fontId="2" fillId="11" borderId="20" xfId="2" applyNumberFormat="1" applyFont="1" applyFill="1" applyBorder="1" applyAlignment="1">
      <alignment horizontal="center" vertical="center"/>
    </xf>
    <xf numFmtId="1" fontId="2" fillId="12" borderId="21" xfId="2" applyNumberFormat="1" applyFont="1" applyFill="1" applyBorder="1" applyAlignment="1">
      <alignment horizontal="center" vertical="center"/>
    </xf>
    <xf numFmtId="0" fontId="2" fillId="8" borderId="22" xfId="2" applyFont="1" applyFill="1" applyBorder="1" applyAlignment="1">
      <alignment horizontal="center" vertical="center"/>
    </xf>
    <xf numFmtId="0" fontId="2" fillId="11" borderId="18" xfId="2" applyFont="1" applyFill="1" applyBorder="1" applyAlignment="1">
      <alignment horizontal="center" vertical="center"/>
    </xf>
    <xf numFmtId="0" fontId="2" fillId="12" borderId="21" xfId="2" applyFont="1" applyFill="1" applyBorder="1" applyAlignment="1">
      <alignment horizontal="center" vertical="center"/>
    </xf>
    <xf numFmtId="0" fontId="2" fillId="8" borderId="19" xfId="2" applyFont="1" applyFill="1" applyBorder="1" applyAlignment="1">
      <alignment horizontal="center" vertical="center"/>
    </xf>
    <xf numFmtId="0" fontId="2" fillId="11" borderId="20" xfId="2" applyFont="1" applyFill="1" applyBorder="1" applyAlignment="1">
      <alignment horizontal="center" vertical="center"/>
    </xf>
    <xf numFmtId="0" fontId="2" fillId="5" borderId="36" xfId="2" applyFont="1" applyFill="1" applyBorder="1" applyAlignment="1">
      <alignment horizontal="center" vertical="center"/>
    </xf>
    <xf numFmtId="2" fontId="2" fillId="13" borderId="18" xfId="2" applyNumberFormat="1" applyFont="1" applyFill="1" applyBorder="1" applyAlignment="1">
      <alignment horizontal="center" vertical="center"/>
    </xf>
    <xf numFmtId="2" fontId="2" fillId="13" borderId="21" xfId="2" applyNumberFormat="1" applyFont="1" applyFill="1" applyBorder="1" applyAlignment="1">
      <alignment horizontal="center" vertical="center"/>
    </xf>
    <xf numFmtId="2" fontId="2" fillId="13" borderId="21" xfId="1" applyNumberFormat="1" applyFill="1" applyBorder="1" applyAlignment="1">
      <alignment horizontal="center" vertical="center" wrapText="1"/>
    </xf>
    <xf numFmtId="2" fontId="2" fillId="13" borderId="19" xfId="2" applyNumberFormat="1" applyFont="1" applyFill="1" applyBorder="1" applyAlignment="1">
      <alignment horizontal="center" vertical="center"/>
    </xf>
    <xf numFmtId="2" fontId="2" fillId="5" borderId="36" xfId="2" applyNumberFormat="1" applyFont="1" applyFill="1" applyBorder="1" applyAlignment="1">
      <alignment horizontal="center" vertical="center"/>
    </xf>
    <xf numFmtId="1" fontId="2" fillId="13" borderId="18" xfId="2" applyNumberFormat="1" applyFont="1" applyFill="1" applyBorder="1" applyAlignment="1">
      <alignment horizontal="center" vertical="center"/>
    </xf>
    <xf numFmtId="1" fontId="2" fillId="13" borderId="21" xfId="2" applyNumberFormat="1" applyFont="1" applyFill="1" applyBorder="1" applyAlignment="1">
      <alignment horizontal="center" vertical="center"/>
    </xf>
    <xf numFmtId="1" fontId="2" fillId="13" borderId="21" xfId="1" applyNumberFormat="1" applyFill="1" applyBorder="1" applyAlignment="1">
      <alignment horizontal="center" vertical="center" wrapText="1"/>
    </xf>
    <xf numFmtId="1" fontId="2" fillId="13" borderId="19" xfId="2" applyNumberFormat="1" applyFont="1" applyFill="1" applyBorder="1" applyAlignment="1">
      <alignment horizontal="center" vertical="center"/>
    </xf>
    <xf numFmtId="3" fontId="2" fillId="5" borderId="0" xfId="2" applyNumberFormat="1" applyFont="1" applyFill="1" applyBorder="1" applyAlignment="1">
      <alignment horizontal="center"/>
    </xf>
    <xf numFmtId="2" fontId="2" fillId="5" borderId="0" xfId="2" applyNumberFormat="1" applyFont="1" applyFill="1" applyBorder="1" applyAlignment="1">
      <alignment horizontal="center"/>
    </xf>
    <xf numFmtId="164" fontId="2" fillId="5" borderId="0" xfId="2" applyNumberFormat="1" applyFont="1" applyFill="1" applyBorder="1" applyAlignment="1">
      <alignment horizontal="center"/>
    </xf>
    <xf numFmtId="2" fontId="2" fillId="5" borderId="0" xfId="1" applyNumberFormat="1" applyFill="1" applyAlignment="1">
      <alignment horizontal="center" wrapText="1"/>
    </xf>
    <xf numFmtId="0" fontId="2" fillId="2" borderId="0" xfId="1" applyFill="1" applyAlignment="1">
      <alignment horizontal="center" vertical="top" wrapText="1"/>
    </xf>
    <xf numFmtId="0" fontId="11" fillId="2" borderId="0" xfId="1" applyFont="1" applyFill="1"/>
    <xf numFmtId="0" fontId="7" fillId="2" borderId="0" xfId="1" applyFont="1" applyFill="1"/>
    <xf numFmtId="0" fontId="0" fillId="5" borderId="0" xfId="0" applyFill="1"/>
    <xf numFmtId="0" fontId="0" fillId="3" borderId="37" xfId="0" applyFill="1" applyBorder="1"/>
    <xf numFmtId="0" fontId="0" fillId="3" borderId="40" xfId="0" applyFill="1" applyBorder="1"/>
    <xf numFmtId="0" fontId="0" fillId="3" borderId="41" xfId="0" applyFill="1" applyBorder="1"/>
    <xf numFmtId="0" fontId="10" fillId="3" borderId="7" xfId="1" applyFont="1" applyFill="1" applyBorder="1" applyAlignment="1">
      <alignment horizontal="center" vertical="center" wrapText="1"/>
    </xf>
    <xf numFmtId="0" fontId="0" fillId="5" borderId="0" xfId="0" applyFill="1" applyAlignment="1">
      <alignment horizontal="center" vertical="center"/>
    </xf>
    <xf numFmtId="0" fontId="0" fillId="5" borderId="0" xfId="0" applyFill="1" applyAlignment="1">
      <alignment vertical="center"/>
    </xf>
    <xf numFmtId="0" fontId="15" fillId="0" borderId="15" xfId="0" applyFont="1" applyBorder="1" applyAlignment="1">
      <alignment horizontal="center" vertical="center"/>
    </xf>
    <xf numFmtId="0" fontId="15" fillId="0" borderId="43" xfId="0" applyFont="1" applyBorder="1" applyAlignment="1">
      <alignment horizontal="center" vertical="center"/>
    </xf>
    <xf numFmtId="0" fontId="15" fillId="0" borderId="2" xfId="0" applyFont="1" applyBorder="1" applyAlignment="1">
      <alignment horizontal="center" vertical="center" wrapText="1"/>
    </xf>
    <xf numFmtId="0" fontId="15" fillId="0" borderId="2" xfId="0" applyFont="1" applyBorder="1" applyAlignment="1">
      <alignment horizontal="center" vertical="center"/>
    </xf>
    <xf numFmtId="0" fontId="15" fillId="0" borderId="43" xfId="0" applyFont="1" applyBorder="1" applyAlignment="1">
      <alignment horizontal="center" vertical="center" wrapText="1"/>
    </xf>
    <xf numFmtId="14" fontId="15" fillId="0" borderId="43" xfId="0" applyNumberFormat="1" applyFont="1" applyBorder="1" applyAlignment="1">
      <alignment horizontal="center" vertical="center"/>
    </xf>
    <xf numFmtId="165" fontId="15" fillId="0" borderId="2" xfId="0" applyNumberFormat="1" applyFont="1" applyBorder="1" applyAlignment="1">
      <alignment horizontal="center" vertical="center"/>
    </xf>
    <xf numFmtId="0" fontId="15" fillId="0" borderId="40" xfId="0" applyFont="1" applyBorder="1" applyAlignment="1">
      <alignment horizontal="justify" vertical="center" wrapText="1"/>
    </xf>
    <xf numFmtId="0" fontId="0" fillId="0" borderId="0" xfId="0" applyAlignment="1">
      <alignment vertical="center"/>
    </xf>
    <xf numFmtId="0" fontId="15" fillId="0" borderId="40" xfId="0" applyFont="1" applyBorder="1" applyAlignment="1">
      <alignment horizontal="center" vertical="center"/>
    </xf>
    <xf numFmtId="0" fontId="15" fillId="0" borderId="16" xfId="0" applyFont="1" applyBorder="1" applyAlignment="1">
      <alignment horizontal="center" vertical="center" wrapText="1"/>
    </xf>
    <xf numFmtId="0" fontId="15" fillId="0" borderId="16" xfId="0" applyFont="1" applyBorder="1" applyAlignment="1">
      <alignment horizontal="center" vertical="center"/>
    </xf>
    <xf numFmtId="14" fontId="15" fillId="0" borderId="40" xfId="0" applyNumberFormat="1" applyFont="1" applyBorder="1" applyAlignment="1">
      <alignment horizontal="center" vertical="center"/>
    </xf>
    <xf numFmtId="166" fontId="15" fillId="0" borderId="16" xfId="0" applyNumberFormat="1" applyFont="1" applyBorder="1" applyAlignment="1">
      <alignment horizontal="center" vertical="center"/>
    </xf>
    <xf numFmtId="0" fontId="15" fillId="0" borderId="40" xfId="0" applyFont="1" applyBorder="1" applyAlignment="1">
      <alignment horizontal="center" vertical="center" wrapText="1"/>
    </xf>
    <xf numFmtId="0" fontId="15" fillId="0" borderId="16" xfId="0" applyFont="1" applyBorder="1" applyAlignment="1">
      <alignment vertical="center"/>
    </xf>
    <xf numFmtId="0" fontId="15" fillId="0" borderId="23" xfId="0" applyFont="1" applyBorder="1" applyAlignment="1">
      <alignment horizontal="center" vertical="center"/>
    </xf>
    <xf numFmtId="0" fontId="15" fillId="0" borderId="44" xfId="0" applyFont="1" applyBorder="1" applyAlignment="1">
      <alignment horizontal="center" vertical="center"/>
    </xf>
    <xf numFmtId="0" fontId="15" fillId="0" borderId="24" xfId="0" applyFont="1" applyBorder="1" applyAlignment="1">
      <alignment horizontal="center" vertical="center" wrapText="1"/>
    </xf>
    <xf numFmtId="0" fontId="15" fillId="0" borderId="24" xfId="0" applyFont="1" applyBorder="1" applyAlignment="1">
      <alignment horizontal="center" vertical="center"/>
    </xf>
    <xf numFmtId="0" fontId="15" fillId="0" borderId="41" xfId="0" applyFont="1" applyBorder="1" applyAlignment="1">
      <alignment horizontal="center" vertical="center" wrapText="1"/>
    </xf>
    <xf numFmtId="0" fontId="15" fillId="0" borderId="24" xfId="0" applyFont="1" applyBorder="1" applyAlignment="1">
      <alignment vertical="center"/>
    </xf>
    <xf numFmtId="14" fontId="15" fillId="0" borderId="44" xfId="0" applyNumberFormat="1" applyFont="1" applyBorder="1" applyAlignment="1">
      <alignment horizontal="center" vertical="center"/>
    </xf>
    <xf numFmtId="166" fontId="15" fillId="0" borderId="24" xfId="0" applyNumberFormat="1" applyFont="1" applyBorder="1" applyAlignment="1">
      <alignment horizontal="center" vertical="center"/>
    </xf>
    <xf numFmtId="0" fontId="15" fillId="0" borderId="44" xfId="0" applyFont="1" applyBorder="1" applyAlignment="1">
      <alignment horizontal="justify" vertical="center" wrapText="1"/>
    </xf>
    <xf numFmtId="0" fontId="15" fillId="5" borderId="0" xfId="0" applyFont="1" applyFill="1"/>
    <xf numFmtId="166" fontId="0" fillId="5" borderId="0" xfId="0" applyNumberFormat="1" applyFill="1"/>
    <xf numFmtId="0" fontId="15" fillId="5" borderId="0" xfId="0" applyFont="1" applyFill="1" applyAlignment="1">
      <alignment horizontal="center" vertical="center" wrapText="1"/>
    </xf>
    <xf numFmtId="0" fontId="0" fillId="5" borderId="0" xfId="0" applyFill="1" applyAlignment="1">
      <alignment horizontal="center" vertical="center" wrapText="1"/>
    </xf>
    <xf numFmtId="0" fontId="1" fillId="5" borderId="26" xfId="0" applyFont="1" applyFill="1" applyBorder="1"/>
    <xf numFmtId="0" fontId="1" fillId="5" borderId="25" xfId="0" applyFont="1" applyFill="1" applyBorder="1"/>
    <xf numFmtId="0" fontId="1" fillId="5" borderId="27" xfId="0" applyFont="1" applyFill="1" applyBorder="1"/>
    <xf numFmtId="0" fontId="1" fillId="5" borderId="33" xfId="0" applyFont="1" applyFill="1" applyBorder="1"/>
    <xf numFmtId="0" fontId="1" fillId="5" borderId="0" xfId="0" applyFont="1" applyFill="1"/>
    <xf numFmtId="0" fontId="1" fillId="5" borderId="45" xfId="0" applyFont="1" applyFill="1" applyBorder="1"/>
    <xf numFmtId="0" fontId="1" fillId="5" borderId="35" xfId="0" applyFont="1" applyFill="1" applyBorder="1"/>
    <xf numFmtId="0" fontId="1" fillId="5" borderId="36" xfId="0" applyFont="1" applyFill="1" applyBorder="1"/>
    <xf numFmtId="0" fontId="1" fillId="5" borderId="42" xfId="0" applyFont="1" applyFill="1" applyBorder="1"/>
    <xf numFmtId="0" fontId="6" fillId="5" borderId="0" xfId="1" applyFont="1" applyFill="1" applyAlignment="1">
      <alignment vertical="center" wrapText="1"/>
    </xf>
    <xf numFmtId="0" fontId="2" fillId="5" borderId="0" xfId="1" applyFill="1" applyAlignment="1">
      <alignment vertical="center" wrapText="1"/>
    </xf>
    <xf numFmtId="0" fontId="2" fillId="5" borderId="0" xfId="1" applyFill="1" applyAlignment="1">
      <alignment vertical="top"/>
    </xf>
    <xf numFmtId="0" fontId="9" fillId="2" borderId="0" xfId="1" applyFont="1" applyFill="1" applyAlignment="1">
      <alignment wrapText="1"/>
    </xf>
    <xf numFmtId="1" fontId="4" fillId="5" borderId="0" xfId="1" applyNumberFormat="1" applyFont="1" applyFill="1" applyAlignment="1">
      <alignment horizontal="center" vertical="center" wrapText="1"/>
    </xf>
    <xf numFmtId="0" fontId="0" fillId="5" borderId="42" xfId="0" applyFill="1" applyBorder="1"/>
    <xf numFmtId="0" fontId="0" fillId="5" borderId="36" xfId="0" applyFill="1" applyBorder="1"/>
    <xf numFmtId="0" fontId="0" fillId="5" borderId="35" xfId="0" applyFill="1" applyBorder="1"/>
    <xf numFmtId="0" fontId="0" fillId="5" borderId="45" xfId="0" applyFill="1" applyBorder="1"/>
    <xf numFmtId="0" fontId="0" fillId="5" borderId="33" xfId="0" applyFill="1" applyBorder="1"/>
    <xf numFmtId="0" fontId="0" fillId="5" borderId="27" xfId="0" applyFill="1" applyBorder="1"/>
    <xf numFmtId="0" fontId="0" fillId="5" borderId="25" xfId="0" applyFill="1" applyBorder="1"/>
    <xf numFmtId="0" fontId="0" fillId="5" borderId="26" xfId="0" applyFill="1" applyBorder="1"/>
    <xf numFmtId="0" fontId="3" fillId="2" borderId="26" xfId="1" applyFont="1" applyFill="1" applyBorder="1"/>
    <xf numFmtId="0" fontId="2" fillId="2" borderId="25" xfId="1" applyFill="1" applyBorder="1"/>
    <xf numFmtId="0" fontId="2" fillId="2" borderId="25" xfId="1" applyFill="1" applyBorder="1" applyAlignment="1">
      <alignment horizontal="center"/>
    </xf>
    <xf numFmtId="0" fontId="2" fillId="2" borderId="27" xfId="1" applyFill="1" applyBorder="1"/>
    <xf numFmtId="0" fontId="3" fillId="2" borderId="33" xfId="1" applyFont="1" applyFill="1" applyBorder="1"/>
    <xf numFmtId="0" fontId="2" fillId="2" borderId="45" xfId="1" applyFill="1" applyBorder="1"/>
    <xf numFmtId="0" fontId="3" fillId="2" borderId="35" xfId="1" applyFont="1" applyFill="1" applyBorder="1"/>
    <xf numFmtId="0" fontId="2" fillId="2" borderId="36" xfId="1" applyFill="1" applyBorder="1"/>
    <xf numFmtId="0" fontId="2" fillId="2" borderId="36" xfId="1" applyFill="1" applyBorder="1" applyAlignment="1">
      <alignment horizontal="center"/>
    </xf>
    <xf numFmtId="0" fontId="2" fillId="2" borderId="42" xfId="1" applyFill="1" applyBorder="1"/>
    <xf numFmtId="0" fontId="2" fillId="2" borderId="26" xfId="1" applyFill="1" applyBorder="1"/>
    <xf numFmtId="0" fontId="2" fillId="2" borderId="33" xfId="1" applyFill="1" applyBorder="1"/>
    <xf numFmtId="0" fontId="2" fillId="2" borderId="35" xfId="1" applyFill="1" applyBorder="1"/>
    <xf numFmtId="0" fontId="2" fillId="5" borderId="0" xfId="1" applyFill="1" applyAlignment="1">
      <alignment horizontal="center" vertical="top" wrapText="1"/>
    </xf>
    <xf numFmtId="0" fontId="3" fillId="5" borderId="0" xfId="1" applyFont="1" applyFill="1"/>
    <xf numFmtId="0" fontId="13" fillId="5" borderId="0" xfId="1" applyFont="1" applyFill="1" applyAlignment="1">
      <alignment vertical="top" wrapText="1"/>
    </xf>
    <xf numFmtId="0" fontId="13" fillId="5" borderId="0" xfId="1" applyFont="1" applyFill="1" applyAlignment="1">
      <alignment horizontal="center" vertical="top" wrapText="1"/>
    </xf>
    <xf numFmtId="0" fontId="2" fillId="5" borderId="0" xfId="1" applyFill="1" applyAlignment="1">
      <alignment horizontal="center" wrapText="1"/>
    </xf>
    <xf numFmtId="1" fontId="2" fillId="5" borderId="0" xfId="2" applyNumberFormat="1" applyFont="1" applyFill="1" applyBorder="1" applyAlignment="1">
      <alignment horizontal="center"/>
    </xf>
    <xf numFmtId="0" fontId="2" fillId="5" borderId="0" xfId="1" applyFill="1" applyAlignment="1">
      <alignment horizontal="center"/>
    </xf>
    <xf numFmtId="0" fontId="2" fillId="5" borderId="0" xfId="2" applyFont="1" applyFill="1" applyBorder="1" applyAlignment="1">
      <alignment horizontal="center"/>
    </xf>
    <xf numFmtId="3" fontId="2" fillId="5" borderId="0" xfId="1" applyNumberFormat="1" applyFill="1" applyAlignment="1">
      <alignment horizontal="center" wrapText="1"/>
    </xf>
    <xf numFmtId="0" fontId="14" fillId="5" borderId="0" xfId="1" applyFont="1" applyFill="1" applyAlignment="1">
      <alignment vertical="top" wrapText="1" readingOrder="1"/>
    </xf>
    <xf numFmtId="17" fontId="2" fillId="4" borderId="26" xfId="0" applyNumberFormat="1" applyFont="1" applyFill="1" applyBorder="1" applyAlignment="1">
      <alignment horizontal="center" vertical="center" wrapText="1"/>
    </xf>
    <xf numFmtId="17" fontId="2" fillId="4" borderId="33" xfId="0" applyNumberFormat="1" applyFont="1" applyFill="1" applyBorder="1" applyAlignment="1">
      <alignment horizontal="center" vertical="center" wrapText="1"/>
    </xf>
    <xf numFmtId="17" fontId="2" fillId="4" borderId="45" xfId="0" applyNumberFormat="1" applyFont="1" applyFill="1" applyBorder="1" applyAlignment="1">
      <alignment horizontal="center" vertical="center" wrapText="1"/>
    </xf>
    <xf numFmtId="17" fontId="2" fillId="4" borderId="35" xfId="0" applyNumberFormat="1" applyFont="1" applyFill="1" applyBorder="1" applyAlignment="1">
      <alignment horizontal="center" vertical="center" wrapText="1"/>
    </xf>
    <xf numFmtId="17" fontId="2" fillId="4" borderId="36" xfId="0" applyNumberFormat="1" applyFont="1" applyFill="1" applyBorder="1" applyAlignment="1">
      <alignment horizontal="center" vertical="center" wrapText="1"/>
    </xf>
    <xf numFmtId="17" fontId="2" fillId="4" borderId="42" xfId="0" applyNumberFormat="1" applyFont="1" applyFill="1" applyBorder="1" applyAlignment="1">
      <alignment horizontal="center" vertical="center" wrapText="1"/>
    </xf>
    <xf numFmtId="0" fontId="16" fillId="5" borderId="0" xfId="1" applyFont="1" applyFill="1" applyAlignment="1">
      <alignment horizontal="left" vertical="top" wrapText="1" readingOrder="1"/>
    </xf>
    <xf numFmtId="17" fontId="18" fillId="5" borderId="0" xfId="0" applyNumberFormat="1" applyFont="1" applyFill="1" applyAlignment="1">
      <alignment horizontal="center" vertical="center" wrapText="1"/>
    </xf>
    <xf numFmtId="17" fontId="2" fillId="5" borderId="0" xfId="0" applyNumberFormat="1" applyFont="1" applyFill="1" applyAlignment="1">
      <alignment horizontal="center" vertical="center" wrapText="1"/>
    </xf>
    <xf numFmtId="0" fontId="17" fillId="5" borderId="0" xfId="1" applyFont="1" applyFill="1" applyAlignment="1">
      <alignment horizontal="center" vertical="center" wrapText="1"/>
    </xf>
    <xf numFmtId="0" fontId="2" fillId="5" borderId="0" xfId="1" applyFill="1" applyAlignment="1">
      <alignment horizontal="left"/>
    </xf>
    <xf numFmtId="17" fontId="18" fillId="4" borderId="27" xfId="0" applyNumberFormat="1" applyFont="1" applyFill="1" applyBorder="1" applyAlignment="1">
      <alignment horizontal="center" vertical="center" wrapText="1"/>
    </xf>
    <xf numFmtId="17" fontId="2" fillId="4" borderId="0" xfId="0" applyNumberFormat="1" applyFont="1" applyFill="1" applyAlignment="1">
      <alignment horizontal="center" vertical="center" wrapText="1"/>
    </xf>
    <xf numFmtId="0" fontId="2" fillId="14" borderId="10" xfId="2" applyFont="1" applyFill="1" applyBorder="1" applyAlignment="1">
      <alignment horizontal="center" vertical="center"/>
    </xf>
    <xf numFmtId="3" fontId="2" fillId="14" borderId="10" xfId="2" applyNumberFormat="1" applyFont="1" applyFill="1" applyBorder="1" applyAlignment="1">
      <alignment horizontal="center" vertical="center"/>
    </xf>
    <xf numFmtId="0" fontId="2" fillId="14" borderId="18" xfId="2" applyFont="1" applyFill="1" applyBorder="1" applyAlignment="1">
      <alignment horizontal="center" vertical="center"/>
    </xf>
    <xf numFmtId="3" fontId="2" fillId="12" borderId="13" xfId="2" applyNumberFormat="1" applyFont="1" applyFill="1" applyBorder="1" applyAlignment="1">
      <alignment horizontal="center" vertical="center"/>
    </xf>
    <xf numFmtId="0" fontId="2" fillId="15" borderId="13" xfId="2" applyFont="1" applyFill="1" applyBorder="1" applyAlignment="1">
      <alignment horizontal="center" vertical="center"/>
    </xf>
    <xf numFmtId="0" fontId="2" fillId="15" borderId="0" xfId="1" applyFill="1" applyAlignment="1">
      <alignment horizontal="center" vertical="center"/>
    </xf>
    <xf numFmtId="0" fontId="2" fillId="15" borderId="11" xfId="2" applyFont="1" applyFill="1" applyBorder="1" applyAlignment="1">
      <alignment horizontal="center" vertical="center"/>
    </xf>
    <xf numFmtId="0" fontId="16" fillId="5" borderId="0" xfId="1" applyFont="1" applyFill="1" applyAlignment="1">
      <alignment vertical="top" wrapText="1" readingOrder="1"/>
    </xf>
    <xf numFmtId="0" fontId="22" fillId="5" borderId="0" xfId="0" applyFont="1" applyFill="1"/>
    <xf numFmtId="0" fontId="20" fillId="5" borderId="13" xfId="0" applyFont="1" applyFill="1" applyBorder="1" applyAlignment="1">
      <alignment horizontal="center" vertical="center" wrapText="1"/>
    </xf>
    <xf numFmtId="3" fontId="20" fillId="5" borderId="11" xfId="0" applyNumberFormat="1" applyFont="1" applyFill="1" applyBorder="1" applyAlignment="1">
      <alignment horizontal="center" vertical="center" wrapText="1"/>
    </xf>
    <xf numFmtId="0" fontId="20" fillId="5" borderId="10" xfId="0" applyFont="1" applyFill="1" applyBorder="1" applyAlignment="1">
      <alignment vertical="center" wrapText="1"/>
    </xf>
    <xf numFmtId="3" fontId="20" fillId="5" borderId="4" xfId="0" applyNumberFormat="1" applyFont="1" applyFill="1" applyBorder="1" applyAlignment="1">
      <alignment horizontal="center" vertical="center" wrapText="1"/>
    </xf>
    <xf numFmtId="0" fontId="20" fillId="5" borderId="41" xfId="0" applyFont="1" applyFill="1" applyBorder="1" applyAlignment="1">
      <alignment horizontal="center" vertical="center" wrapText="1"/>
    </xf>
    <xf numFmtId="0" fontId="19" fillId="5" borderId="37" xfId="0" applyFont="1" applyFill="1" applyBorder="1" applyAlignment="1">
      <alignment horizontal="center" vertical="center" wrapText="1"/>
    </xf>
    <xf numFmtId="0" fontId="19" fillId="5" borderId="47" xfId="0" applyFont="1" applyFill="1" applyBorder="1" applyAlignment="1">
      <alignment horizontal="center" vertical="center" wrapText="1"/>
    </xf>
    <xf numFmtId="0" fontId="20" fillId="5" borderId="49" xfId="0" applyFont="1" applyFill="1" applyBorder="1" applyAlignment="1">
      <alignment horizontal="center" vertical="center" wrapText="1"/>
    </xf>
    <xf numFmtId="0" fontId="22" fillId="5" borderId="33" xfId="0" applyFont="1" applyFill="1" applyBorder="1" applyAlignment="1">
      <alignment horizontal="right"/>
    </xf>
    <xf numFmtId="0" fontId="24" fillId="5" borderId="33" xfId="0" applyFont="1" applyFill="1" applyBorder="1"/>
    <xf numFmtId="0" fontId="29" fillId="5" borderId="0" xfId="0" applyFont="1" applyFill="1" applyAlignment="1">
      <alignment vertical="center"/>
    </xf>
    <xf numFmtId="0" fontId="29" fillId="5" borderId="0" xfId="0" applyFont="1" applyFill="1"/>
    <xf numFmtId="0" fontId="19" fillId="5" borderId="51" xfId="0" applyFont="1" applyFill="1" applyBorder="1" applyAlignment="1">
      <alignment horizontal="center" vertical="center" wrapText="1"/>
    </xf>
    <xf numFmtId="0" fontId="19" fillId="5" borderId="59" xfId="0" applyFont="1" applyFill="1" applyBorder="1" applyAlignment="1">
      <alignment horizontal="center" vertical="center" wrapText="1"/>
    </xf>
    <xf numFmtId="3" fontId="20" fillId="5" borderId="31" xfId="0" applyNumberFormat="1" applyFont="1" applyFill="1" applyBorder="1" applyAlignment="1">
      <alignment horizontal="center" vertical="center" wrapText="1"/>
    </xf>
    <xf numFmtId="0" fontId="20" fillId="5" borderId="48" xfId="0" applyFont="1" applyFill="1" applyBorder="1" applyAlignment="1">
      <alignment vertical="center" wrapText="1"/>
    </xf>
    <xf numFmtId="0" fontId="24" fillId="5" borderId="0" xfId="0" applyFont="1" applyFill="1" applyAlignment="1">
      <alignment horizontal="left" vertical="center" wrapText="1"/>
    </xf>
    <xf numFmtId="0" fontId="2" fillId="2" borderId="0" xfId="1" applyFill="1" applyAlignment="1">
      <alignment horizontal="center"/>
    </xf>
    <xf numFmtId="0" fontId="4" fillId="2" borderId="0" xfId="1" applyFont="1" applyFill="1" applyAlignment="1">
      <alignment horizontal="center" vertical="center" wrapText="1"/>
    </xf>
    <xf numFmtId="0" fontId="5" fillId="2" borderId="0" xfId="1" applyFont="1" applyFill="1" applyAlignment="1">
      <alignment horizontal="center" vertical="center" wrapText="1"/>
    </xf>
    <xf numFmtId="0" fontId="6" fillId="2" borderId="0" xfId="1" applyFont="1" applyFill="1" applyAlignment="1">
      <alignment horizontal="center" vertical="center" wrapText="1"/>
    </xf>
    <xf numFmtId="0" fontId="7" fillId="3" borderId="3" xfId="1" applyFont="1" applyFill="1" applyBorder="1" applyAlignment="1">
      <alignment horizontal="left"/>
    </xf>
    <xf numFmtId="0" fontId="7" fillId="3" borderId="4" xfId="1" applyFont="1" applyFill="1" applyBorder="1" applyAlignment="1">
      <alignment horizontal="left"/>
    </xf>
    <xf numFmtId="0" fontId="2" fillId="4" borderId="3" xfId="1" applyFill="1" applyBorder="1" applyAlignment="1">
      <alignment horizontal="center"/>
    </xf>
    <xf numFmtId="0" fontId="2" fillId="4" borderId="6" xfId="1" applyFill="1" applyBorder="1" applyAlignment="1">
      <alignment horizontal="center"/>
    </xf>
    <xf numFmtId="0" fontId="2" fillId="4" borderId="4" xfId="1" applyFill="1" applyBorder="1" applyAlignment="1">
      <alignment horizontal="center"/>
    </xf>
    <xf numFmtId="1" fontId="12" fillId="6" borderId="3" xfId="1" applyNumberFormat="1" applyFont="1" applyFill="1" applyBorder="1" applyAlignment="1">
      <alignment horizontal="center" vertical="center" wrapText="1"/>
    </xf>
    <xf numFmtId="1" fontId="12" fillId="6" borderId="6" xfId="1" applyNumberFormat="1" applyFont="1" applyFill="1" applyBorder="1" applyAlignment="1">
      <alignment horizontal="center" vertical="center" wrapText="1"/>
    </xf>
    <xf numFmtId="1" fontId="12" fillId="6" borderId="4" xfId="1" applyNumberFormat="1" applyFont="1" applyFill="1" applyBorder="1" applyAlignment="1">
      <alignment horizontal="center" vertical="center" wrapText="1"/>
    </xf>
    <xf numFmtId="17" fontId="12" fillId="6" borderId="26" xfId="0" applyNumberFormat="1" applyFont="1" applyFill="1" applyBorder="1" applyAlignment="1">
      <alignment horizontal="center" vertical="center" textRotation="90" wrapText="1"/>
    </xf>
    <xf numFmtId="17" fontId="12" fillId="6" borderId="33" xfId="0" applyNumberFormat="1" applyFont="1" applyFill="1" applyBorder="1" applyAlignment="1">
      <alignment horizontal="center" vertical="center" textRotation="90" wrapText="1"/>
    </xf>
    <xf numFmtId="17" fontId="12" fillId="6" borderId="34" xfId="0" applyNumberFormat="1" applyFont="1" applyFill="1" applyBorder="1" applyAlignment="1">
      <alignment horizontal="center" vertical="center" textRotation="90" wrapText="1"/>
    </xf>
    <xf numFmtId="1" fontId="2" fillId="13" borderId="10" xfId="2" applyNumberFormat="1" applyFont="1" applyFill="1" applyBorder="1" applyAlignment="1">
      <alignment horizontal="center" vertical="center"/>
    </xf>
    <xf numFmtId="1" fontId="2" fillId="13" borderId="13" xfId="2" applyNumberFormat="1" applyFont="1" applyFill="1" applyBorder="1" applyAlignment="1">
      <alignment horizontal="center" vertical="center"/>
    </xf>
    <xf numFmtId="1" fontId="2" fillId="13" borderId="11" xfId="2" applyNumberFormat="1" applyFont="1" applyFill="1" applyBorder="1" applyAlignment="1">
      <alignment horizontal="center" vertical="center"/>
    </xf>
    <xf numFmtId="0" fontId="10" fillId="5" borderId="0" xfId="1" applyFont="1" applyFill="1" applyAlignment="1">
      <alignment horizontal="center" vertical="center" textRotation="45" wrapText="1"/>
    </xf>
    <xf numFmtId="0" fontId="11" fillId="3" borderId="7" xfId="1" applyFont="1" applyFill="1" applyBorder="1" applyAlignment="1">
      <alignment horizontal="center" vertical="center" wrapText="1"/>
    </xf>
    <xf numFmtId="0" fontId="11" fillId="3" borderId="28" xfId="1" applyFont="1" applyFill="1" applyBorder="1" applyAlignment="1">
      <alignment horizontal="center" vertical="center" wrapText="1"/>
    </xf>
    <xf numFmtId="0" fontId="12" fillId="6" borderId="7" xfId="1" applyFont="1" applyFill="1" applyBorder="1" applyAlignment="1">
      <alignment horizontal="center" vertical="center" wrapText="1"/>
    </xf>
    <xf numFmtId="0" fontId="12" fillId="6" borderId="8" xfId="1" applyFont="1" applyFill="1" applyBorder="1" applyAlignment="1">
      <alignment horizontal="center" vertical="center" wrapText="1"/>
    </xf>
    <xf numFmtId="0" fontId="12" fillId="6" borderId="9" xfId="1" applyFont="1" applyFill="1" applyBorder="1" applyAlignment="1">
      <alignment horizontal="center" vertical="center" wrapText="1"/>
    </xf>
    <xf numFmtId="0" fontId="12" fillId="6" borderId="3" xfId="1" applyFont="1" applyFill="1" applyBorder="1" applyAlignment="1">
      <alignment horizontal="center" vertical="center" wrapText="1"/>
    </xf>
    <xf numFmtId="0" fontId="12" fillId="6" borderId="6" xfId="1" applyFont="1" applyFill="1" applyBorder="1" applyAlignment="1">
      <alignment horizontal="center" vertical="center" wrapText="1"/>
    </xf>
    <xf numFmtId="0" fontId="12" fillId="6" borderId="4" xfId="1" applyFont="1" applyFill="1" applyBorder="1" applyAlignment="1">
      <alignment horizontal="center" vertical="center" wrapText="1"/>
    </xf>
    <xf numFmtId="0" fontId="2" fillId="4" borderId="10" xfId="1" applyFill="1" applyBorder="1" applyAlignment="1">
      <alignment horizontal="center"/>
    </xf>
    <xf numFmtId="0" fontId="2" fillId="4" borderId="13" xfId="1" applyFill="1" applyBorder="1" applyAlignment="1">
      <alignment horizontal="center"/>
    </xf>
    <xf numFmtId="0" fontId="2" fillId="4" borderId="11" xfId="1" applyFill="1" applyBorder="1" applyAlignment="1">
      <alignment horizontal="center"/>
    </xf>
    <xf numFmtId="1" fontId="2" fillId="13" borderId="18" xfId="2" applyNumberFormat="1" applyFont="1" applyFill="1" applyBorder="1" applyAlignment="1">
      <alignment horizontal="center" vertical="center"/>
    </xf>
    <xf numFmtId="1" fontId="2" fillId="13" borderId="21" xfId="2" applyNumberFormat="1" applyFont="1" applyFill="1" applyBorder="1" applyAlignment="1">
      <alignment horizontal="center" vertical="center"/>
    </xf>
    <xf numFmtId="1" fontId="2" fillId="13" borderId="19" xfId="2" applyNumberFormat="1" applyFont="1" applyFill="1" applyBorder="1" applyAlignment="1">
      <alignment horizontal="center" vertical="center"/>
    </xf>
    <xf numFmtId="1" fontId="12" fillId="6" borderId="7" xfId="1" applyNumberFormat="1" applyFont="1" applyFill="1" applyBorder="1" applyAlignment="1">
      <alignment horizontal="center" vertical="center" wrapText="1"/>
    </xf>
    <xf numFmtId="1" fontId="12" fillId="6" borderId="8" xfId="1" applyNumberFormat="1" applyFont="1" applyFill="1" applyBorder="1" applyAlignment="1">
      <alignment horizontal="center" vertical="center" wrapText="1"/>
    </xf>
    <xf numFmtId="1" fontId="12" fillId="6" borderId="9" xfId="1" applyNumberFormat="1" applyFont="1" applyFill="1" applyBorder="1" applyAlignment="1">
      <alignment horizontal="center" vertical="center" wrapText="1"/>
    </xf>
    <xf numFmtId="1" fontId="12" fillId="6" borderId="26" xfId="1" applyNumberFormat="1" applyFont="1" applyFill="1" applyBorder="1" applyAlignment="1">
      <alignment horizontal="center" vertical="center" wrapText="1"/>
    </xf>
    <xf numFmtId="1" fontId="12" fillId="6" borderId="25" xfId="1" applyNumberFormat="1" applyFont="1" applyFill="1" applyBorder="1" applyAlignment="1">
      <alignment horizontal="center" vertical="center" wrapText="1"/>
    </xf>
    <xf numFmtId="1" fontId="12" fillId="6" borderId="27" xfId="1" applyNumberFormat="1" applyFont="1" applyFill="1" applyBorder="1" applyAlignment="1">
      <alignment horizontal="center" vertical="center" wrapText="1"/>
    </xf>
    <xf numFmtId="0" fontId="16" fillId="5" borderId="0" xfId="1" applyFont="1" applyFill="1" applyAlignment="1">
      <alignment horizontal="left" vertical="top" wrapText="1" readingOrder="1"/>
    </xf>
    <xf numFmtId="0" fontId="2" fillId="4" borderId="18" xfId="1" applyFill="1" applyBorder="1" applyAlignment="1">
      <alignment horizontal="center"/>
    </xf>
    <xf numFmtId="0" fontId="2" fillId="4" borderId="21" xfId="1" applyFill="1" applyBorder="1" applyAlignment="1">
      <alignment horizontal="center"/>
    </xf>
    <xf numFmtId="0" fontId="2" fillId="4" borderId="19" xfId="1" applyFill="1" applyBorder="1" applyAlignment="1">
      <alignment horizontal="center"/>
    </xf>
    <xf numFmtId="0" fontId="2" fillId="3" borderId="25" xfId="1" applyFill="1" applyBorder="1" applyAlignment="1">
      <alignment horizontal="center" vertical="center" wrapText="1"/>
    </xf>
    <xf numFmtId="0" fontId="2" fillId="3" borderId="27" xfId="1" applyFill="1" applyBorder="1" applyAlignment="1">
      <alignment horizontal="center" vertical="center" wrapText="1"/>
    </xf>
    <xf numFmtId="0" fontId="6" fillId="4" borderId="1" xfId="1" applyFont="1" applyFill="1" applyBorder="1" applyAlignment="1">
      <alignment horizontal="center" vertical="center" wrapText="1"/>
    </xf>
    <xf numFmtId="0" fontId="6" fillId="4" borderId="46" xfId="1" applyFont="1" applyFill="1" applyBorder="1" applyAlignment="1">
      <alignment horizontal="center" vertical="center" wrapText="1"/>
    </xf>
    <xf numFmtId="0" fontId="6" fillId="4" borderId="36" xfId="1" applyFont="1" applyFill="1" applyBorder="1" applyAlignment="1">
      <alignment horizontal="center" vertical="center" wrapText="1"/>
    </xf>
    <xf numFmtId="0" fontId="6" fillId="4" borderId="42" xfId="1" applyFont="1" applyFill="1" applyBorder="1" applyAlignment="1">
      <alignment horizontal="center" vertical="center" wrapText="1"/>
    </xf>
    <xf numFmtId="0" fontId="7" fillId="3" borderId="26" xfId="1" applyFont="1" applyFill="1" applyBorder="1" applyAlignment="1">
      <alignment horizontal="center" vertical="center" wrapText="1"/>
    </xf>
    <xf numFmtId="0" fontId="7" fillId="3" borderId="25" xfId="1" applyFont="1" applyFill="1" applyBorder="1" applyAlignment="1">
      <alignment horizontal="center" vertical="center"/>
    </xf>
    <xf numFmtId="0" fontId="7" fillId="3" borderId="27" xfId="1" applyFont="1" applyFill="1" applyBorder="1" applyAlignment="1">
      <alignment horizontal="center" vertical="center"/>
    </xf>
    <xf numFmtId="0" fontId="7" fillId="3" borderId="35" xfId="1" applyFont="1" applyFill="1" applyBorder="1" applyAlignment="1">
      <alignment horizontal="center" vertical="center"/>
    </xf>
    <xf numFmtId="0" fontId="7" fillId="3" borderId="36" xfId="1" applyFont="1" applyFill="1" applyBorder="1" applyAlignment="1">
      <alignment horizontal="center" vertical="center"/>
    </xf>
    <xf numFmtId="0" fontId="7" fillId="3" borderId="42" xfId="1" applyFont="1" applyFill="1" applyBorder="1" applyAlignment="1">
      <alignment horizontal="center" vertical="center"/>
    </xf>
    <xf numFmtId="0" fontId="17" fillId="3" borderId="26" xfId="1" applyFont="1" applyFill="1" applyBorder="1" applyAlignment="1">
      <alignment horizontal="center" vertical="center" wrapText="1"/>
    </xf>
    <xf numFmtId="0" fontId="17" fillId="3" borderId="25" xfId="1" applyFont="1" applyFill="1" applyBorder="1" applyAlignment="1">
      <alignment horizontal="center" vertical="center" wrapText="1"/>
    </xf>
    <xf numFmtId="0" fontId="17" fillId="3" borderId="27" xfId="1" applyFont="1" applyFill="1" applyBorder="1" applyAlignment="1">
      <alignment horizontal="center" vertical="center" wrapText="1"/>
    </xf>
    <xf numFmtId="0" fontId="17" fillId="3" borderId="35" xfId="1" applyFont="1" applyFill="1" applyBorder="1" applyAlignment="1">
      <alignment horizontal="center" vertical="center" wrapText="1"/>
    </xf>
    <xf numFmtId="0" fontId="17" fillId="3" borderId="36" xfId="1" applyFont="1" applyFill="1" applyBorder="1" applyAlignment="1">
      <alignment horizontal="center" vertical="center" wrapText="1"/>
    </xf>
    <xf numFmtId="0" fontId="17" fillId="3" borderId="42" xfId="1" applyFont="1" applyFill="1" applyBorder="1" applyAlignment="1">
      <alignment horizontal="center" vertical="center" wrapText="1"/>
    </xf>
    <xf numFmtId="0" fontId="2" fillId="4" borderId="7" xfId="1" applyFill="1" applyBorder="1" applyAlignment="1">
      <alignment horizontal="center"/>
    </xf>
    <xf numFmtId="0" fontId="2" fillId="4" borderId="8" xfId="1" applyFill="1" applyBorder="1" applyAlignment="1">
      <alignment horizontal="center"/>
    </xf>
    <xf numFmtId="0" fontId="2" fillId="4" borderId="5" xfId="1" applyFill="1" applyBorder="1" applyAlignment="1">
      <alignment horizontal="center"/>
    </xf>
    <xf numFmtId="0" fontId="2" fillId="4" borderId="15" xfId="1" applyFill="1" applyBorder="1" applyAlignment="1">
      <alignment horizontal="center"/>
    </xf>
    <xf numFmtId="0" fontId="2" fillId="4" borderId="16" xfId="1" applyFill="1" applyBorder="1" applyAlignment="1">
      <alignment horizontal="center"/>
    </xf>
    <xf numFmtId="0" fontId="2" fillId="4" borderId="12" xfId="1" applyFill="1" applyBorder="1" applyAlignment="1">
      <alignment horizontal="center"/>
    </xf>
    <xf numFmtId="0" fontId="2" fillId="4" borderId="23" xfId="1" applyFill="1" applyBorder="1" applyAlignment="1">
      <alignment horizontal="center"/>
    </xf>
    <xf numFmtId="0" fontId="2" fillId="4" borderId="24" xfId="1" applyFill="1" applyBorder="1" applyAlignment="1">
      <alignment horizontal="center"/>
    </xf>
    <xf numFmtId="0" fontId="2" fillId="4" borderId="20" xfId="1" applyFill="1" applyBorder="1" applyAlignment="1">
      <alignment horizontal="center"/>
    </xf>
    <xf numFmtId="0" fontId="7" fillId="3" borderId="7" xfId="1" applyFont="1" applyFill="1" applyBorder="1" applyAlignment="1">
      <alignment horizontal="left"/>
    </xf>
    <xf numFmtId="0" fontId="7" fillId="3" borderId="8" xfId="1" applyFont="1" applyFill="1" applyBorder="1" applyAlignment="1">
      <alignment horizontal="left"/>
    </xf>
    <xf numFmtId="0" fontId="7" fillId="3" borderId="15" xfId="1" applyFont="1" applyFill="1" applyBorder="1" applyAlignment="1">
      <alignment horizontal="left"/>
    </xf>
    <xf numFmtId="0" fontId="7" fillId="3" borderId="16" xfId="1" applyFont="1" applyFill="1" applyBorder="1" applyAlignment="1">
      <alignment horizontal="left"/>
    </xf>
    <xf numFmtId="0" fontId="7" fillId="3" borderId="23" xfId="1" applyFont="1" applyFill="1" applyBorder="1" applyAlignment="1">
      <alignment horizontal="left"/>
    </xf>
    <xf numFmtId="0" fontId="7" fillId="3" borderId="24" xfId="1" applyFont="1" applyFill="1" applyBorder="1" applyAlignment="1">
      <alignment horizontal="left"/>
    </xf>
    <xf numFmtId="17" fontId="12" fillId="6" borderId="28" xfId="0" applyNumberFormat="1" applyFont="1" applyFill="1" applyBorder="1" applyAlignment="1">
      <alignment horizontal="center" vertical="center" textRotation="90" wrapText="1"/>
    </xf>
    <xf numFmtId="17" fontId="12" fillId="6" borderId="35" xfId="0" applyNumberFormat="1" applyFont="1" applyFill="1" applyBorder="1" applyAlignment="1">
      <alignment horizontal="center" vertical="center" textRotation="90" wrapText="1"/>
    </xf>
    <xf numFmtId="0" fontId="7" fillId="3" borderId="10" xfId="1" applyFont="1" applyFill="1" applyBorder="1" applyAlignment="1">
      <alignment horizontal="left"/>
    </xf>
    <xf numFmtId="0" fontId="7" fillId="3" borderId="11" xfId="1" applyFont="1" applyFill="1" applyBorder="1" applyAlignment="1">
      <alignment horizontal="left"/>
    </xf>
    <xf numFmtId="0" fontId="7" fillId="3" borderId="18" xfId="1" applyFont="1" applyFill="1" applyBorder="1" applyAlignment="1">
      <alignment horizontal="left"/>
    </xf>
    <xf numFmtId="0" fontId="7" fillId="3" borderId="19" xfId="1" applyFont="1" applyFill="1" applyBorder="1" applyAlignment="1">
      <alignment horizontal="left"/>
    </xf>
    <xf numFmtId="0" fontId="14" fillId="5" borderId="0" xfId="1" applyFont="1" applyFill="1" applyAlignment="1">
      <alignment horizontal="right" vertical="top" wrapText="1" readingOrder="1"/>
    </xf>
    <xf numFmtId="0" fontId="16" fillId="5" borderId="0" xfId="1" applyFont="1" applyFill="1" applyAlignment="1">
      <alignment horizontal="justify" vertical="top" wrapText="1" readingOrder="1"/>
    </xf>
    <xf numFmtId="17" fontId="18" fillId="4" borderId="25" xfId="0" applyNumberFormat="1" applyFont="1" applyFill="1" applyBorder="1" applyAlignment="1">
      <alignment horizontal="center" vertical="center" wrapText="1"/>
    </xf>
    <xf numFmtId="0" fontId="2" fillId="2" borderId="33" xfId="1" applyFill="1" applyBorder="1" applyAlignment="1">
      <alignment horizontal="left"/>
    </xf>
    <xf numFmtId="0" fontId="2" fillId="2" borderId="0" xfId="1" applyFill="1" applyAlignment="1">
      <alignment horizontal="left"/>
    </xf>
    <xf numFmtId="0" fontId="2" fillId="2" borderId="45" xfId="1" applyFill="1" applyBorder="1" applyAlignment="1">
      <alignment horizontal="left"/>
    </xf>
    <xf numFmtId="0" fontId="19" fillId="5" borderId="51" xfId="0" applyFont="1" applyFill="1" applyBorder="1" applyAlignment="1">
      <alignment horizontal="center" vertical="center" wrapText="1"/>
    </xf>
    <xf numFmtId="0" fontId="19" fillId="5" borderId="52" xfId="0" applyFont="1" applyFill="1" applyBorder="1" applyAlignment="1">
      <alignment horizontal="center" vertical="center" wrapText="1"/>
    </xf>
    <xf numFmtId="0" fontId="19" fillId="5" borderId="54" xfId="0" applyFont="1" applyFill="1" applyBorder="1" applyAlignment="1">
      <alignment horizontal="center" vertical="center" wrapText="1"/>
    </xf>
    <xf numFmtId="0" fontId="19" fillId="5" borderId="53" xfId="0" applyFont="1" applyFill="1" applyBorder="1" applyAlignment="1">
      <alignment horizontal="center" vertical="center" wrapText="1"/>
    </xf>
    <xf numFmtId="0" fontId="19" fillId="5" borderId="56" xfId="0" applyFont="1" applyFill="1" applyBorder="1" applyAlignment="1">
      <alignment vertical="center" wrapText="1"/>
    </xf>
    <xf numFmtId="0" fontId="19" fillId="5" borderId="57" xfId="0" applyFont="1" applyFill="1" applyBorder="1" applyAlignment="1">
      <alignment vertical="center" wrapText="1"/>
    </xf>
    <xf numFmtId="3" fontId="20" fillId="5" borderId="57" xfId="0" applyNumberFormat="1" applyFont="1" applyFill="1" applyBorder="1" applyAlignment="1">
      <alignment horizontal="center" vertical="center" wrapText="1"/>
    </xf>
    <xf numFmtId="3" fontId="20" fillId="5" borderId="58" xfId="0" applyNumberFormat="1" applyFont="1" applyFill="1" applyBorder="1" applyAlignment="1">
      <alignment horizontal="center" vertical="center" wrapText="1"/>
    </xf>
    <xf numFmtId="0" fontId="19" fillId="5" borderId="59" xfId="0" applyFont="1" applyFill="1" applyBorder="1" applyAlignment="1">
      <alignment vertical="center" wrapText="1"/>
    </xf>
    <xf numFmtId="0" fontId="19" fillId="5" borderId="60" xfId="0" applyFont="1" applyFill="1" applyBorder="1" applyAlignment="1">
      <alignment vertical="center" wrapText="1"/>
    </xf>
    <xf numFmtId="0" fontId="19" fillId="5" borderId="61" xfId="0" applyFont="1" applyFill="1" applyBorder="1" applyAlignment="1">
      <alignment vertical="center" wrapText="1"/>
    </xf>
    <xf numFmtId="0" fontId="20" fillId="5" borderId="55" xfId="0" applyFont="1" applyFill="1" applyBorder="1" applyAlignment="1">
      <alignment horizontal="center" vertical="center" wrapText="1"/>
    </xf>
    <xf numFmtId="0" fontId="20" fillId="5" borderId="44" xfId="0" applyFont="1" applyFill="1" applyBorder="1" applyAlignment="1">
      <alignment horizontal="center" vertical="center" wrapText="1"/>
    </xf>
    <xf numFmtId="3" fontId="20" fillId="5" borderId="6" xfId="0" applyNumberFormat="1" applyFont="1" applyFill="1" applyBorder="1" applyAlignment="1">
      <alignment horizontal="center" vertical="center" wrapText="1"/>
    </xf>
    <xf numFmtId="3" fontId="20" fillId="5" borderId="4" xfId="0" applyNumberFormat="1" applyFont="1" applyFill="1" applyBorder="1" applyAlignment="1">
      <alignment horizontal="center" vertical="center" wrapText="1"/>
    </xf>
    <xf numFmtId="3" fontId="20" fillId="5" borderId="21" xfId="0" applyNumberFormat="1" applyFont="1" applyFill="1" applyBorder="1" applyAlignment="1">
      <alignment horizontal="center" vertical="center" wrapText="1"/>
    </xf>
    <xf numFmtId="3" fontId="20" fillId="5" borderId="19" xfId="0" applyNumberFormat="1" applyFont="1" applyFill="1" applyBorder="1" applyAlignment="1">
      <alignment horizontal="center" vertical="center" wrapText="1"/>
    </xf>
    <xf numFmtId="0" fontId="20" fillId="5" borderId="28" xfId="0" applyFont="1" applyFill="1" applyBorder="1" applyAlignment="1">
      <alignment horizontal="left" vertical="top" wrapText="1"/>
    </xf>
    <xf numFmtId="0" fontId="20" fillId="5" borderId="33" xfId="0" applyFont="1" applyFill="1" applyBorder="1" applyAlignment="1">
      <alignment horizontal="left" vertical="top" wrapText="1"/>
    </xf>
    <xf numFmtId="0" fontId="20" fillId="5" borderId="35" xfId="0" applyFont="1" applyFill="1" applyBorder="1" applyAlignment="1">
      <alignment horizontal="left" vertical="top" wrapText="1"/>
    </xf>
    <xf numFmtId="0" fontId="20" fillId="5" borderId="29" xfId="0" applyFont="1" applyFill="1" applyBorder="1" applyAlignment="1">
      <alignment horizontal="left" vertical="center" wrapText="1"/>
    </xf>
    <xf numFmtId="0" fontId="20" fillId="5" borderId="48" xfId="0" applyFont="1" applyFill="1" applyBorder="1" applyAlignment="1">
      <alignment horizontal="left" vertical="center" wrapText="1"/>
    </xf>
    <xf numFmtId="0" fontId="20" fillId="5" borderId="64" xfId="0" applyFont="1" applyFill="1" applyBorder="1" applyAlignment="1">
      <alignment horizontal="left" vertical="center" wrapText="1"/>
    </xf>
    <xf numFmtId="0" fontId="20" fillId="5" borderId="10" xfId="0" applyFont="1" applyFill="1" applyBorder="1" applyAlignment="1">
      <alignment vertical="center" wrapText="1"/>
    </xf>
    <xf numFmtId="0" fontId="20" fillId="5" borderId="13" xfId="0" applyFont="1" applyFill="1" applyBorder="1" applyAlignment="1">
      <alignment vertical="center" wrapText="1"/>
    </xf>
    <xf numFmtId="3" fontId="20" fillId="5" borderId="13" xfId="0" applyNumberFormat="1" applyFont="1" applyFill="1" applyBorder="1" applyAlignment="1">
      <alignment horizontal="center" vertical="center" wrapText="1"/>
    </xf>
    <xf numFmtId="3" fontId="20" fillId="5" borderId="11" xfId="0" applyNumberFormat="1" applyFont="1" applyFill="1" applyBorder="1" applyAlignment="1">
      <alignment horizontal="center" vertical="center" wrapText="1"/>
    </xf>
    <xf numFmtId="0" fontId="20" fillId="5" borderId="51" xfId="0" applyFont="1" applyFill="1" applyBorder="1" applyAlignment="1">
      <alignment vertical="center" wrapText="1"/>
    </xf>
    <xf numFmtId="0" fontId="20" fillId="5" borderId="52" xfId="0" applyFont="1" applyFill="1" applyBorder="1" applyAlignment="1">
      <alignment vertical="center" wrapText="1"/>
    </xf>
    <xf numFmtId="0" fontId="20" fillId="5" borderId="53" xfId="0" applyFont="1" applyFill="1" applyBorder="1" applyAlignment="1">
      <alignment vertical="center" wrapText="1"/>
    </xf>
    <xf numFmtId="0" fontId="20" fillId="5" borderId="3" xfId="0" applyFont="1" applyFill="1" applyBorder="1" applyAlignment="1">
      <alignment vertical="center" wrapText="1"/>
    </xf>
    <xf numFmtId="0" fontId="20" fillId="5" borderId="6" xfId="0" applyFont="1" applyFill="1" applyBorder="1" applyAlignment="1">
      <alignment vertical="center" wrapText="1"/>
    </xf>
    <xf numFmtId="0" fontId="20" fillId="5" borderId="18" xfId="0" applyFont="1" applyFill="1" applyBorder="1" applyAlignment="1">
      <alignment vertical="center" wrapText="1"/>
    </xf>
    <xf numFmtId="0" fontId="20" fillId="5" borderId="21" xfId="0" applyFont="1" applyFill="1" applyBorder="1" applyAlignment="1">
      <alignment vertical="center" wrapText="1"/>
    </xf>
    <xf numFmtId="0" fontId="20" fillId="5" borderId="60" xfId="0" applyFont="1" applyFill="1" applyBorder="1" applyAlignment="1">
      <alignment vertical="center" wrapText="1"/>
    </xf>
    <xf numFmtId="0" fontId="20" fillId="5" borderId="61" xfId="0" applyFont="1" applyFill="1" applyBorder="1" applyAlignment="1">
      <alignment vertical="center" wrapText="1"/>
    </xf>
    <xf numFmtId="0" fontId="19" fillId="5" borderId="52" xfId="0" applyFont="1" applyFill="1" applyBorder="1" applyAlignment="1">
      <alignment vertical="center" wrapText="1"/>
    </xf>
    <xf numFmtId="0" fontId="19" fillId="5" borderId="53" xfId="0" applyFont="1" applyFill="1" applyBorder="1" applyAlignment="1">
      <alignment vertical="center" wrapText="1"/>
    </xf>
    <xf numFmtId="0" fontId="21" fillId="5" borderId="33" xfId="0" applyFont="1" applyFill="1" applyBorder="1" applyAlignment="1">
      <alignment vertical="center" wrapText="1"/>
    </xf>
    <xf numFmtId="0" fontId="20" fillId="5" borderId="62" xfId="0" applyFont="1" applyFill="1" applyBorder="1" applyAlignment="1">
      <alignment vertical="center" wrapText="1"/>
    </xf>
    <xf numFmtId="0" fontId="19" fillId="5" borderId="6" xfId="0" applyFont="1" applyFill="1" applyBorder="1" applyAlignment="1">
      <alignment horizontal="center" vertical="center" wrapText="1"/>
    </xf>
    <xf numFmtId="0" fontId="19" fillId="5" borderId="21" xfId="0" applyFont="1" applyFill="1" applyBorder="1" applyAlignment="1">
      <alignment horizontal="center" vertical="center" wrapText="1"/>
    </xf>
    <xf numFmtId="0" fontId="20" fillId="5" borderId="13" xfId="0" applyFont="1" applyFill="1" applyBorder="1" applyAlignment="1">
      <alignment horizontal="center" vertical="center" wrapText="1"/>
    </xf>
    <xf numFmtId="0" fontId="20" fillId="5" borderId="11" xfId="0" applyFont="1" applyFill="1" applyBorder="1" applyAlignment="1">
      <alignment horizontal="center" vertical="center" wrapText="1"/>
    </xf>
    <xf numFmtId="0" fontId="19" fillId="5" borderId="4" xfId="0" applyFont="1" applyFill="1" applyBorder="1" applyAlignment="1">
      <alignment horizontal="center" vertical="center" wrapText="1"/>
    </xf>
    <xf numFmtId="0" fontId="19" fillId="5" borderId="19" xfId="0" applyFont="1" applyFill="1" applyBorder="1" applyAlignment="1">
      <alignment horizontal="center" vertical="center" wrapText="1"/>
    </xf>
    <xf numFmtId="0" fontId="20" fillId="5" borderId="49" xfId="0" applyFont="1" applyFill="1" applyBorder="1" applyAlignment="1">
      <alignment horizontal="center" vertical="center" wrapText="1"/>
    </xf>
    <xf numFmtId="0" fontId="20" fillId="5" borderId="50" xfId="0" applyFont="1" applyFill="1" applyBorder="1" applyAlignment="1">
      <alignment horizontal="center" vertical="center" wrapText="1"/>
    </xf>
    <xf numFmtId="0" fontId="21" fillId="5" borderId="13" xfId="0" applyFont="1" applyFill="1" applyBorder="1" applyAlignment="1">
      <alignment vertical="center" wrapText="1"/>
    </xf>
    <xf numFmtId="0" fontId="20" fillId="5" borderId="7" xfId="0" applyFont="1" applyFill="1" applyBorder="1" applyAlignment="1">
      <alignment horizontal="left" vertical="top" wrapText="1"/>
    </xf>
    <xf numFmtId="0" fontId="20" fillId="5" borderId="15" xfId="0" applyFont="1" applyFill="1" applyBorder="1" applyAlignment="1">
      <alignment horizontal="left" vertical="top" wrapText="1"/>
    </xf>
    <xf numFmtId="0" fontId="19" fillId="5" borderId="3" xfId="0" applyFont="1" applyFill="1" applyBorder="1" applyAlignment="1">
      <alignment horizontal="center" vertical="center" wrapText="1"/>
    </xf>
    <xf numFmtId="0" fontId="19" fillId="5" borderId="18" xfId="0" applyFont="1" applyFill="1" applyBorder="1" applyAlignment="1">
      <alignment horizontal="center" vertical="center" wrapText="1"/>
    </xf>
    <xf numFmtId="0" fontId="19" fillId="5" borderId="65" xfId="0" applyFont="1" applyFill="1" applyBorder="1" applyAlignment="1">
      <alignment horizontal="center" vertical="center" wrapText="1"/>
    </xf>
    <xf numFmtId="0" fontId="19" fillId="5" borderId="25" xfId="0" applyFont="1" applyFill="1" applyBorder="1" applyAlignment="1">
      <alignment horizontal="center" vertical="center" wrapText="1"/>
    </xf>
    <xf numFmtId="0" fontId="19" fillId="5" borderId="27" xfId="0" applyFont="1" applyFill="1" applyBorder="1" applyAlignment="1">
      <alignment horizontal="center" vertical="center" wrapText="1"/>
    </xf>
    <xf numFmtId="0" fontId="19" fillId="5" borderId="66" xfId="0" applyFont="1" applyFill="1" applyBorder="1" applyAlignment="1">
      <alignment horizontal="center" vertical="center" wrapText="1"/>
    </xf>
    <xf numFmtId="0" fontId="19" fillId="5" borderId="36" xfId="0" applyFont="1" applyFill="1" applyBorder="1" applyAlignment="1">
      <alignment horizontal="center" vertical="center" wrapText="1"/>
    </xf>
    <xf numFmtId="0" fontId="19" fillId="5" borderId="42" xfId="0" applyFont="1" applyFill="1" applyBorder="1" applyAlignment="1">
      <alignment horizontal="center" vertical="center" wrapText="1"/>
    </xf>
    <xf numFmtId="0" fontId="19" fillId="5" borderId="51" xfId="0" applyFont="1" applyFill="1" applyBorder="1" applyAlignment="1">
      <alignment vertical="center" wrapText="1"/>
    </xf>
    <xf numFmtId="0" fontId="20" fillId="5" borderId="6" xfId="0" applyFont="1" applyFill="1" applyBorder="1" applyAlignment="1">
      <alignment horizontal="center" vertical="center" wrapText="1"/>
    </xf>
    <xf numFmtId="0" fontId="20" fillId="5" borderId="4" xfId="0" applyFont="1" applyFill="1" applyBorder="1" applyAlignment="1">
      <alignment horizontal="center" vertical="center" wrapText="1"/>
    </xf>
    <xf numFmtId="0" fontId="21" fillId="5" borderId="13" xfId="0" applyFont="1" applyFill="1" applyBorder="1" applyAlignment="1">
      <alignment horizontal="center" vertical="center" wrapText="1"/>
    </xf>
    <xf numFmtId="0" fontId="21" fillId="5" borderId="34" xfId="0" applyFont="1" applyFill="1" applyBorder="1" applyAlignment="1">
      <alignment vertical="center" wrapText="1"/>
    </xf>
    <xf numFmtId="0" fontId="21" fillId="5" borderId="15" xfId="0" applyFont="1" applyFill="1" applyBorder="1" applyAlignment="1">
      <alignment vertical="center" wrapText="1"/>
    </xf>
    <xf numFmtId="0" fontId="21" fillId="5" borderId="28" xfId="0" applyFont="1" applyFill="1" applyBorder="1" applyAlignment="1">
      <alignment vertical="center" wrapText="1"/>
    </xf>
    <xf numFmtId="0" fontId="25" fillId="5" borderId="33" xfId="0" applyFont="1" applyFill="1" applyBorder="1" applyAlignment="1">
      <alignment horizontal="justify" vertical="top" wrapText="1"/>
    </xf>
    <xf numFmtId="0" fontId="25" fillId="5" borderId="0" xfId="0" applyFont="1" applyFill="1" applyAlignment="1">
      <alignment horizontal="justify" vertical="top"/>
    </xf>
    <xf numFmtId="0" fontId="25" fillId="5" borderId="45" xfId="0" applyFont="1" applyFill="1" applyBorder="1" applyAlignment="1">
      <alignment horizontal="justify" vertical="top"/>
    </xf>
    <xf numFmtId="0" fontId="25" fillId="5" borderId="33" xfId="0" applyFont="1" applyFill="1" applyBorder="1" applyAlignment="1">
      <alignment horizontal="justify" vertical="top"/>
    </xf>
    <xf numFmtId="0" fontId="25" fillId="5" borderId="35" xfId="0" applyFont="1" applyFill="1" applyBorder="1" applyAlignment="1">
      <alignment horizontal="justify" vertical="top"/>
    </xf>
    <xf numFmtId="0" fontId="25" fillId="5" borderId="36" xfId="0" applyFont="1" applyFill="1" applyBorder="1" applyAlignment="1">
      <alignment horizontal="justify" vertical="top"/>
    </xf>
    <xf numFmtId="0" fontId="25" fillId="5" borderId="42" xfId="0" applyFont="1" applyFill="1" applyBorder="1" applyAlignment="1">
      <alignment horizontal="justify" vertical="top"/>
    </xf>
    <xf numFmtId="0" fontId="26" fillId="5" borderId="26" xfId="0" applyFont="1" applyFill="1" applyBorder="1" applyAlignment="1">
      <alignment horizontal="center" vertical="top" wrapText="1"/>
    </xf>
    <xf numFmtId="0" fontId="26" fillId="5" borderId="25" xfId="0" applyFont="1" applyFill="1" applyBorder="1" applyAlignment="1">
      <alignment horizontal="center" vertical="top" wrapText="1"/>
    </xf>
    <xf numFmtId="0" fontId="26" fillId="5" borderId="27" xfId="0" applyFont="1" applyFill="1" applyBorder="1" applyAlignment="1">
      <alignment horizontal="center" vertical="top" wrapText="1"/>
    </xf>
    <xf numFmtId="0" fontId="20" fillId="5" borderId="38" xfId="0" applyFont="1" applyFill="1" applyBorder="1" applyAlignment="1">
      <alignment vertical="center" wrapText="1"/>
    </xf>
    <xf numFmtId="0" fontId="20" fillId="5" borderId="63" xfId="0" applyFont="1" applyFill="1" applyBorder="1" applyAlignment="1">
      <alignment vertical="center" wrapText="1"/>
    </xf>
    <xf numFmtId="0" fontId="20" fillId="5" borderId="39" xfId="0" applyFont="1" applyFill="1" applyBorder="1" applyAlignment="1">
      <alignment vertical="center" wrapText="1"/>
    </xf>
    <xf numFmtId="0" fontId="20" fillId="5" borderId="0" xfId="0" applyFont="1" applyFill="1" applyAlignment="1">
      <alignment vertical="center" wrapText="1"/>
    </xf>
    <xf numFmtId="0" fontId="0" fillId="5" borderId="26" xfId="0" applyFill="1" applyBorder="1" applyAlignment="1">
      <alignment horizontal="center"/>
    </xf>
    <xf numFmtId="0" fontId="0" fillId="5" borderId="25" xfId="0" applyFill="1" applyBorder="1" applyAlignment="1">
      <alignment horizontal="center"/>
    </xf>
    <xf numFmtId="0" fontId="0" fillId="5" borderId="27" xfId="0" applyFill="1" applyBorder="1" applyAlignment="1">
      <alignment horizontal="center"/>
    </xf>
    <xf numFmtId="0" fontId="0" fillId="5" borderId="33" xfId="0" applyFill="1" applyBorder="1" applyAlignment="1">
      <alignment horizontal="center"/>
    </xf>
    <xf numFmtId="0" fontId="0" fillId="5" borderId="0" xfId="0" applyFill="1" applyAlignment="1">
      <alignment horizontal="center"/>
    </xf>
    <xf numFmtId="0" fontId="0" fillId="5" borderId="45" xfId="0" applyFill="1" applyBorder="1" applyAlignment="1">
      <alignment horizontal="center"/>
    </xf>
    <xf numFmtId="0" fontId="0" fillId="5" borderId="35" xfId="0" applyFill="1" applyBorder="1" applyAlignment="1">
      <alignment horizontal="center"/>
    </xf>
    <xf numFmtId="0" fontId="0" fillId="5" borderId="36" xfId="0" applyFill="1" applyBorder="1" applyAlignment="1">
      <alignment horizontal="center"/>
    </xf>
    <xf numFmtId="0" fontId="0" fillId="5" borderId="42" xfId="0" applyFill="1" applyBorder="1" applyAlignment="1">
      <alignment horizontal="center"/>
    </xf>
    <xf numFmtId="0" fontId="20" fillId="5" borderId="26" xfId="0" applyFont="1" applyFill="1" applyBorder="1" applyAlignment="1">
      <alignment horizontal="left" vertical="center" wrapText="1"/>
    </xf>
    <xf numFmtId="0" fontId="20" fillId="5" borderId="25" xfId="0" applyFont="1" applyFill="1" applyBorder="1" applyAlignment="1">
      <alignment horizontal="left" vertical="center" wrapText="1"/>
    </xf>
    <xf numFmtId="0" fontId="20" fillId="5" borderId="35" xfId="0" applyFont="1" applyFill="1" applyBorder="1" applyAlignment="1">
      <alignment horizontal="left" vertical="center" wrapText="1"/>
    </xf>
    <xf numFmtId="0" fontId="20" fillId="5" borderId="36" xfId="0" applyFont="1" applyFill="1" applyBorder="1" applyAlignment="1">
      <alignment horizontal="left" vertical="center" wrapText="1"/>
    </xf>
    <xf numFmtId="0" fontId="20" fillId="5" borderId="59" xfId="0" applyFont="1" applyFill="1" applyBorder="1" applyAlignment="1">
      <alignment horizontal="left" vertical="center" wrapText="1"/>
    </xf>
    <xf numFmtId="0" fontId="19" fillId="5" borderId="59" xfId="0" applyFont="1" applyFill="1" applyBorder="1" applyAlignment="1">
      <alignment horizontal="center" vertical="center" wrapText="1"/>
    </xf>
    <xf numFmtId="0" fontId="19" fillId="5" borderId="64" xfId="0" applyFont="1" applyFill="1" applyBorder="1" applyAlignment="1">
      <alignment horizontal="center" vertical="center" wrapText="1"/>
    </xf>
    <xf numFmtId="0" fontId="21" fillId="5" borderId="48" xfId="0" applyFont="1" applyFill="1" applyBorder="1" applyAlignment="1">
      <alignment vertical="center" wrapText="1"/>
    </xf>
    <xf numFmtId="0" fontId="21" fillId="5" borderId="10" xfId="0" applyFont="1" applyFill="1" applyBorder="1" applyAlignment="1">
      <alignment vertical="center" wrapText="1"/>
    </xf>
    <xf numFmtId="0" fontId="21" fillId="5" borderId="18" xfId="0" applyFont="1" applyFill="1" applyBorder="1" applyAlignment="1">
      <alignment vertical="center" wrapText="1"/>
    </xf>
    <xf numFmtId="0" fontId="20" fillId="5" borderId="49" xfId="0" applyFont="1" applyFill="1" applyBorder="1" applyAlignment="1">
      <alignment horizontal="left" vertical="center" wrapText="1" indent="1"/>
    </xf>
    <xf numFmtId="3" fontId="20" fillId="5" borderId="49" xfId="0" applyNumberFormat="1" applyFont="1" applyFill="1" applyBorder="1" applyAlignment="1">
      <alignment horizontal="center" vertical="center" wrapText="1"/>
    </xf>
    <xf numFmtId="3" fontId="20" fillId="5" borderId="50" xfId="0" applyNumberFormat="1" applyFont="1" applyFill="1" applyBorder="1" applyAlignment="1">
      <alignment horizontal="center" vertical="center" wrapText="1"/>
    </xf>
    <xf numFmtId="0" fontId="20" fillId="5" borderId="13" xfId="0" applyFont="1" applyFill="1" applyBorder="1" applyAlignment="1">
      <alignment horizontal="left" vertical="center" wrapText="1" indent="1"/>
    </xf>
    <xf numFmtId="0" fontId="20" fillId="5" borderId="21" xfId="0" applyFont="1" applyFill="1" applyBorder="1" applyAlignment="1">
      <alignment horizontal="left" vertical="center" wrapText="1" indent="1"/>
    </xf>
    <xf numFmtId="0" fontId="20" fillId="5" borderId="21" xfId="0" applyFont="1" applyFill="1" applyBorder="1" applyAlignment="1">
      <alignment horizontal="center" vertical="center" wrapText="1"/>
    </xf>
    <xf numFmtId="0" fontId="20" fillId="5" borderId="19" xfId="0" applyFont="1" applyFill="1" applyBorder="1" applyAlignment="1">
      <alignment horizontal="center" vertical="center" wrapText="1"/>
    </xf>
    <xf numFmtId="0" fontId="0" fillId="4" borderId="7" xfId="0" applyFill="1" applyBorder="1" applyAlignment="1">
      <alignment horizontal="center"/>
    </xf>
    <xf numFmtId="0" fontId="0" fillId="4" borderId="8" xfId="0" applyFill="1" applyBorder="1" applyAlignment="1">
      <alignment horizontal="center"/>
    </xf>
    <xf numFmtId="0" fontId="0" fillId="4" borderId="9" xfId="0" applyFill="1" applyBorder="1" applyAlignment="1">
      <alignment horizontal="center"/>
    </xf>
    <xf numFmtId="0" fontId="0" fillId="4" borderId="25" xfId="0" applyFill="1" applyBorder="1" applyAlignment="1">
      <alignment horizontal="center"/>
    </xf>
    <xf numFmtId="0" fontId="0" fillId="3" borderId="38" xfId="0" applyFill="1" applyBorder="1" applyAlignment="1">
      <alignment horizontal="center"/>
    </xf>
    <xf numFmtId="0" fontId="0" fillId="3" borderId="39" xfId="0" applyFill="1" applyBorder="1" applyAlignment="1">
      <alignment horizontal="center"/>
    </xf>
    <xf numFmtId="0" fontId="0" fillId="4" borderId="16" xfId="0" applyFill="1" applyBorder="1" applyAlignment="1">
      <alignment horizontal="center"/>
    </xf>
    <xf numFmtId="0" fontId="0" fillId="4" borderId="17" xfId="0" applyFill="1" applyBorder="1" applyAlignment="1">
      <alignment horizontal="center"/>
    </xf>
    <xf numFmtId="0" fontId="0" fillId="4" borderId="26" xfId="0" applyFill="1" applyBorder="1" applyAlignment="1">
      <alignment horizontal="center"/>
    </xf>
    <xf numFmtId="0" fontId="0" fillId="4" borderId="27" xfId="0" applyFill="1" applyBorder="1" applyAlignment="1">
      <alignment horizontal="center"/>
    </xf>
    <xf numFmtId="0" fontId="0" fillId="4" borderId="35" xfId="0" applyFill="1" applyBorder="1" applyAlignment="1">
      <alignment horizontal="center"/>
    </xf>
    <xf numFmtId="0" fontId="0" fillId="4" borderId="42" xfId="0" applyFill="1" applyBorder="1" applyAlignment="1">
      <alignment horizontal="center"/>
    </xf>
    <xf numFmtId="0" fontId="0" fillId="4" borderId="36" xfId="0" applyFill="1" applyBorder="1" applyAlignment="1">
      <alignment horizontal="center"/>
    </xf>
    <xf numFmtId="0" fontId="2" fillId="2" borderId="33" xfId="1" applyFill="1" applyBorder="1" applyAlignment="1">
      <alignment horizontal="left" vertical="center" wrapText="1"/>
    </xf>
    <xf numFmtId="0" fontId="2" fillId="2" borderId="0" xfId="1" applyFill="1" applyBorder="1" applyAlignment="1">
      <alignment horizontal="left" vertical="center" wrapText="1"/>
    </xf>
    <xf numFmtId="0" fontId="2" fillId="2" borderId="45" xfId="1" applyFill="1" applyBorder="1" applyAlignment="1">
      <alignment horizontal="left" vertical="center" wrapText="1"/>
    </xf>
    <xf numFmtId="0" fontId="2" fillId="2" borderId="35" xfId="1" applyFill="1" applyBorder="1" applyAlignment="1">
      <alignment horizontal="left" vertical="center" wrapText="1"/>
    </xf>
    <xf numFmtId="0" fontId="2" fillId="2" borderId="36" xfId="1" applyFill="1" applyBorder="1" applyAlignment="1">
      <alignment horizontal="left" vertical="center" wrapText="1"/>
    </xf>
    <xf numFmtId="0" fontId="2" fillId="2" borderId="42" xfId="1" applyFill="1" applyBorder="1" applyAlignment="1">
      <alignment horizontal="left" vertical="center" wrapText="1"/>
    </xf>
  </cellXfs>
  <cellStyles count="3">
    <cellStyle name="Millares [0] 2" xfId="2" xr:uid="{18185629-8884-4F5F-9DAD-F40B15EA4EEE}"/>
    <cellStyle name="Normal" xfId="0" builtinId="0"/>
    <cellStyle name="Normal 2" xfId="1" xr:uid="{6AF781C7-BC9E-4562-A984-2246AB73715A}"/>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microsoft.com/office/2017/06/relationships/rdRichValue" Target="richData/rdrichvalue.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microsoft.com/office/2022/10/relationships/richValueRel" Target="richData/richValueRel.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sheetMetadata" Target="metadata.xml"/><Relationship Id="rId5" Type="http://schemas.openxmlformats.org/officeDocument/2006/relationships/externalLink" Target="externalLinks/externalLink1.xml"/><Relationship Id="rId15" Type="http://schemas.microsoft.com/office/2017/06/relationships/rdRichValueTypes" Target="richData/rdRichValueTypes.xml"/><Relationship Id="rId10" Type="http://schemas.openxmlformats.org/officeDocument/2006/relationships/sharedStrings" Target="sharedStrings.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styles" Target="styles.xml"/><Relationship Id="rId14" Type="http://schemas.microsoft.com/office/2017/06/relationships/rdRichValueStructure" Target="richData/rdrichvaluestructure.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jpg"/><Relationship Id="rId1" Type="http://schemas.openxmlformats.org/officeDocument/2006/relationships/image" Target="../media/image12.jpg"/><Relationship Id="rId5" Type="http://schemas.openxmlformats.org/officeDocument/2006/relationships/image" Target="../media/image16.png"/><Relationship Id="rId4" Type="http://schemas.openxmlformats.org/officeDocument/2006/relationships/image" Target="../media/image15.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jpg"/><Relationship Id="rId1" Type="http://schemas.openxmlformats.org/officeDocument/2006/relationships/image" Target="../media/image17.png"/></Relationships>
</file>

<file path=xl/drawings/_rels/drawing4.xml.rels><?xml version="1.0" encoding="UTF-8" standalone="yes"?>
<Relationships xmlns="http://schemas.openxmlformats.org/package/2006/relationships"><Relationship Id="rId2" Type="http://schemas.openxmlformats.org/officeDocument/2006/relationships/image" Target="../media/image13.jpg"/><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2</xdr:col>
      <xdr:colOff>224118</xdr:colOff>
      <xdr:row>24</xdr:row>
      <xdr:rowOff>76310</xdr:rowOff>
    </xdr:from>
    <xdr:to>
      <xdr:col>17</xdr:col>
      <xdr:colOff>437677</xdr:colOff>
      <xdr:row>42</xdr:row>
      <xdr:rowOff>57933</xdr:rowOff>
    </xdr:to>
    <xdr:pic>
      <xdr:nvPicPr>
        <xdr:cNvPr id="2" name="Imagen 1">
          <a:extLst>
            <a:ext uri="{FF2B5EF4-FFF2-40B4-BE49-F238E27FC236}">
              <a16:creationId xmlns:a16="http://schemas.microsoft.com/office/drawing/2014/main" id="{F615B85F-07EC-1887-5CD9-88AB29195EB1}"/>
            </a:ext>
          </a:extLst>
        </xdr:cNvPr>
        <xdr:cNvPicPr>
          <a:picLocks noChangeAspect="1"/>
        </xdr:cNvPicPr>
      </xdr:nvPicPr>
      <xdr:blipFill>
        <a:blip xmlns:r="http://schemas.openxmlformats.org/officeDocument/2006/relationships" r:embed="rId1"/>
        <a:stretch>
          <a:fillRect/>
        </a:stretch>
      </xdr:blipFill>
      <xdr:spPr>
        <a:xfrm>
          <a:off x="1815353" y="4401781"/>
          <a:ext cx="12157349" cy="3205107"/>
        </a:xfrm>
        <a:prstGeom prst="rect">
          <a:avLst/>
        </a:prstGeom>
      </xdr:spPr>
    </xdr:pic>
    <xdr:clientData/>
  </xdr:twoCellAnchor>
  <xdr:twoCellAnchor editAs="oneCell">
    <xdr:from>
      <xdr:col>2</xdr:col>
      <xdr:colOff>780603</xdr:colOff>
      <xdr:row>53</xdr:row>
      <xdr:rowOff>85837</xdr:rowOff>
    </xdr:from>
    <xdr:to>
      <xdr:col>17</xdr:col>
      <xdr:colOff>209327</xdr:colOff>
      <xdr:row>69</xdr:row>
      <xdr:rowOff>154978</xdr:rowOff>
    </xdr:to>
    <xdr:pic>
      <xdr:nvPicPr>
        <xdr:cNvPr id="30" name="Imagen 29">
          <a:extLst>
            <a:ext uri="{FF2B5EF4-FFF2-40B4-BE49-F238E27FC236}">
              <a16:creationId xmlns:a16="http://schemas.microsoft.com/office/drawing/2014/main" id="{6664A223-DDD3-5FF7-9998-9744E97155AB}"/>
            </a:ext>
          </a:extLst>
        </xdr:cNvPr>
        <xdr:cNvPicPr>
          <a:picLocks noChangeAspect="1"/>
        </xdr:cNvPicPr>
      </xdr:nvPicPr>
      <xdr:blipFill>
        <a:blip xmlns:r="http://schemas.openxmlformats.org/officeDocument/2006/relationships" r:embed="rId2"/>
        <a:stretch>
          <a:fillRect/>
        </a:stretch>
      </xdr:blipFill>
      <xdr:spPr>
        <a:xfrm>
          <a:off x="2371838" y="9622043"/>
          <a:ext cx="11359179" cy="2937847"/>
        </a:xfrm>
        <a:prstGeom prst="rect">
          <a:avLst/>
        </a:prstGeom>
      </xdr:spPr>
    </xdr:pic>
    <xdr:clientData/>
  </xdr:twoCellAnchor>
  <xdr:twoCellAnchor>
    <xdr:from>
      <xdr:col>2</xdr:col>
      <xdr:colOff>112059</xdr:colOff>
      <xdr:row>44</xdr:row>
      <xdr:rowOff>172794</xdr:rowOff>
    </xdr:from>
    <xdr:to>
      <xdr:col>3</xdr:col>
      <xdr:colOff>511474</xdr:colOff>
      <xdr:row>50</xdr:row>
      <xdr:rowOff>54460</xdr:rowOff>
    </xdr:to>
    <xdr:sp macro="" textlink="">
      <xdr:nvSpPr>
        <xdr:cNvPr id="7" name="Globo: línea doblada 6">
          <a:extLst>
            <a:ext uri="{FF2B5EF4-FFF2-40B4-BE49-F238E27FC236}">
              <a16:creationId xmlns:a16="http://schemas.microsoft.com/office/drawing/2014/main" id="{447619F6-1EA0-4812-992C-F5A499D60B01}"/>
            </a:ext>
          </a:extLst>
        </xdr:cNvPr>
        <xdr:cNvSpPr/>
      </xdr:nvSpPr>
      <xdr:spPr>
        <a:xfrm>
          <a:off x="1703294" y="8084147"/>
          <a:ext cx="1195033" cy="957431"/>
        </a:xfrm>
        <a:prstGeom prst="borderCallout2">
          <a:avLst>
            <a:gd name="adj1" fmla="val 51606"/>
            <a:gd name="adj2" fmla="val 101795"/>
            <a:gd name="adj3" fmla="val 2734"/>
            <a:gd name="adj4" fmla="val 116585"/>
            <a:gd name="adj5" fmla="val -169103"/>
            <a:gd name="adj6" fmla="val 81211"/>
          </a:avLst>
        </a:prstGeom>
        <a:gradFill>
          <a:gsLst>
            <a:gs pos="0">
              <a:schemeClr val="accent6">
                <a:lumMod val="110000"/>
                <a:satMod val="105000"/>
                <a:tint val="67000"/>
              </a:schemeClr>
            </a:gs>
            <a:gs pos="100000">
              <a:schemeClr val="accent6">
                <a:satMod val="109000"/>
                <a:tint val="81000"/>
                <a:lumMod val="0"/>
                <a:lumOff val="100000"/>
              </a:schemeClr>
            </a:gs>
          </a:gsLst>
        </a:gradFill>
        <a:ln w="19050">
          <a:solidFill>
            <a:srgbClr val="FF0000"/>
          </a:solidFill>
        </a:ln>
      </xdr:spPr>
      <xdr:style>
        <a:lnRef idx="1">
          <a:schemeClr val="accent6"/>
        </a:lnRef>
        <a:fillRef idx="2">
          <a:schemeClr val="accent6"/>
        </a:fillRef>
        <a:effectRef idx="1">
          <a:schemeClr val="accent6"/>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07000"/>
            </a:lnSpc>
            <a:spcAft>
              <a:spcPts val="800"/>
            </a:spcAft>
          </a:pPr>
          <a:r>
            <a:rPr lang="es-CL" sz="1000" b="1" kern="100">
              <a:solidFill>
                <a:schemeClr val="tx1"/>
              </a:solidFill>
              <a:effectLst/>
              <a:ea typeface="Aptos" panose="020B0004020202020204" pitchFamily="34" charset="0"/>
              <a:cs typeface="Times New Roman" panose="02020603050405020304" pitchFamily="18" charset="0"/>
            </a:rPr>
            <a:t>Coloque los meses de evaluación,</a:t>
          </a:r>
          <a:r>
            <a:rPr lang="es-CL" sz="1000" b="1" kern="100" baseline="0">
              <a:solidFill>
                <a:schemeClr val="tx1"/>
              </a:solidFill>
              <a:effectLst/>
              <a:ea typeface="Aptos" panose="020B0004020202020204" pitchFamily="34" charset="0"/>
              <a:cs typeface="Times New Roman" panose="02020603050405020304" pitchFamily="18" charset="0"/>
            </a:rPr>
            <a:t> recuerde que no necesariamente inicia en enero.</a:t>
          </a:r>
          <a:endParaRPr lang="es-CL" sz="1100" kern="100">
            <a:solidFill>
              <a:schemeClr val="tx1"/>
            </a:solidFill>
            <a:effectLst/>
            <a:ea typeface="Aptos" panose="020B0004020202020204" pitchFamily="34" charset="0"/>
            <a:cs typeface="Times New Roman" panose="02020603050405020304" pitchFamily="18" charset="0"/>
          </a:endParaRPr>
        </a:p>
      </xdr:txBody>
    </xdr:sp>
    <xdr:clientData/>
  </xdr:twoCellAnchor>
  <xdr:twoCellAnchor>
    <xdr:from>
      <xdr:col>7</xdr:col>
      <xdr:colOff>741045</xdr:colOff>
      <xdr:row>45</xdr:row>
      <xdr:rowOff>3809</xdr:rowOff>
    </xdr:from>
    <xdr:to>
      <xdr:col>13</xdr:col>
      <xdr:colOff>436245</xdr:colOff>
      <xdr:row>49</xdr:row>
      <xdr:rowOff>129540</xdr:rowOff>
    </xdr:to>
    <xdr:sp macro="" textlink="">
      <xdr:nvSpPr>
        <xdr:cNvPr id="8" name="Globo: línea doblada 7">
          <a:extLst>
            <a:ext uri="{FF2B5EF4-FFF2-40B4-BE49-F238E27FC236}">
              <a16:creationId xmlns:a16="http://schemas.microsoft.com/office/drawing/2014/main" id="{A0DD2A64-F66F-4163-8526-73761C417135}"/>
            </a:ext>
          </a:extLst>
        </xdr:cNvPr>
        <xdr:cNvSpPr/>
      </xdr:nvSpPr>
      <xdr:spPr>
        <a:xfrm>
          <a:off x="6310369" y="8094456"/>
          <a:ext cx="4468905" cy="842908"/>
        </a:xfrm>
        <a:prstGeom prst="borderCallout2">
          <a:avLst>
            <a:gd name="adj1" fmla="val 352"/>
            <a:gd name="adj2" fmla="val 49808"/>
            <a:gd name="adj3" fmla="val -20737"/>
            <a:gd name="adj4" fmla="val 105382"/>
            <a:gd name="adj5" fmla="val -146313"/>
            <a:gd name="adj6" fmla="val 145359"/>
          </a:avLst>
        </a:prstGeom>
        <a:gradFill>
          <a:gsLst>
            <a:gs pos="0">
              <a:schemeClr val="accent6">
                <a:lumMod val="110000"/>
                <a:satMod val="105000"/>
                <a:tint val="67000"/>
              </a:schemeClr>
            </a:gs>
            <a:gs pos="100000">
              <a:schemeClr val="accent6">
                <a:satMod val="109000"/>
                <a:tint val="81000"/>
                <a:lumMod val="0"/>
                <a:lumOff val="100000"/>
              </a:schemeClr>
            </a:gs>
          </a:gsLst>
        </a:gradFill>
        <a:ln w="19050">
          <a:solidFill>
            <a:srgbClr val="FF0000"/>
          </a:solidFill>
        </a:ln>
      </xdr:spPr>
      <xdr:style>
        <a:lnRef idx="1">
          <a:schemeClr val="accent6"/>
        </a:lnRef>
        <a:fillRef idx="2">
          <a:schemeClr val="accent6"/>
        </a:fillRef>
        <a:effectRef idx="1">
          <a:schemeClr val="accent6"/>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07000"/>
            </a:lnSpc>
            <a:spcAft>
              <a:spcPts val="800"/>
            </a:spcAft>
          </a:pPr>
          <a:r>
            <a:rPr lang="es-CL" sz="1000" b="1" kern="100">
              <a:solidFill>
                <a:schemeClr val="tx1"/>
              </a:solidFill>
              <a:effectLst/>
              <a:ea typeface="Aptos" panose="020B0004020202020204" pitchFamily="34" charset="0"/>
              <a:cs typeface="Times New Roman" panose="02020603050405020304" pitchFamily="18" charset="0"/>
            </a:rPr>
            <a:t>Registre mensualmente</a:t>
          </a:r>
          <a:r>
            <a:rPr lang="es-CL" sz="1000" b="1" kern="100" baseline="0">
              <a:solidFill>
                <a:schemeClr val="tx1"/>
              </a:solidFill>
              <a:effectLst/>
              <a:ea typeface="Aptos" panose="020B0004020202020204" pitchFamily="34" charset="0"/>
              <a:cs typeface="Times New Roman" panose="02020603050405020304" pitchFamily="18" charset="0"/>
            </a:rPr>
            <a:t> los datos de masa, accidentes de trabajo con tiempo perdido, los días ausencia (</a:t>
          </a:r>
          <a:r>
            <a:rPr lang="es-CL" sz="1100" b="0" i="0">
              <a:solidFill>
                <a:schemeClr val="tx1"/>
              </a:solidFill>
              <a:effectLst/>
              <a:latin typeface="+mn-lt"/>
              <a:ea typeface="+mn-ea"/>
              <a:cs typeface="+mn-cs"/>
            </a:rPr>
            <a:t>≥</a:t>
          </a:r>
          <a:r>
            <a:rPr lang="es-CL" sz="1000" b="1" kern="100" baseline="0">
              <a:solidFill>
                <a:schemeClr val="tx1"/>
              </a:solidFill>
              <a:effectLst/>
              <a:ea typeface="Aptos" panose="020B0004020202020204" pitchFamily="34" charset="0"/>
              <a:cs typeface="Times New Roman" panose="02020603050405020304" pitchFamily="18" charset="0"/>
            </a:rPr>
            <a:t>1), los días de ausencia y las Horas de Trabajo Efectivas. Estos datos deben ser tabulados para Hombres y Mujeres de forma independiente, según lo dispuesto en el art. 74 DTO N°44/2024.</a:t>
          </a:r>
          <a:endParaRPr lang="es-CL" sz="1100" kern="100">
            <a:solidFill>
              <a:schemeClr val="tx1"/>
            </a:solidFill>
            <a:effectLst/>
            <a:ea typeface="Aptos" panose="020B0004020202020204" pitchFamily="34" charset="0"/>
            <a:cs typeface="Times New Roman" panose="02020603050405020304" pitchFamily="18" charset="0"/>
          </a:endParaRPr>
        </a:p>
      </xdr:txBody>
    </xdr:sp>
    <xdr:clientData/>
  </xdr:twoCellAnchor>
  <xdr:twoCellAnchor>
    <xdr:from>
      <xdr:col>10</xdr:col>
      <xdr:colOff>592456</xdr:colOff>
      <xdr:row>36</xdr:row>
      <xdr:rowOff>78441</xdr:rowOff>
    </xdr:from>
    <xdr:to>
      <xdr:col>12</xdr:col>
      <xdr:colOff>212912</xdr:colOff>
      <xdr:row>45</xdr:row>
      <xdr:rowOff>3809</xdr:rowOff>
    </xdr:to>
    <xdr:cxnSp macro="">
      <xdr:nvCxnSpPr>
        <xdr:cNvPr id="9" name="Conector recto 8">
          <a:extLst>
            <a:ext uri="{FF2B5EF4-FFF2-40B4-BE49-F238E27FC236}">
              <a16:creationId xmlns:a16="http://schemas.microsoft.com/office/drawing/2014/main" id="{D67E331C-DD1C-4EFD-8D75-B9D4C4FBE77A}"/>
            </a:ext>
          </a:extLst>
        </xdr:cNvPr>
        <xdr:cNvCxnSpPr>
          <a:stCxn id="8" idx="3"/>
        </xdr:cNvCxnSpPr>
      </xdr:nvCxnSpPr>
      <xdr:spPr>
        <a:xfrm flipV="1">
          <a:off x="8548632" y="6555441"/>
          <a:ext cx="1211692" cy="1539015"/>
        </a:xfrm>
        <a:prstGeom prst="line">
          <a:avLst/>
        </a:prstGeom>
        <a:ln>
          <a:solidFill>
            <a:srgbClr val="FF0000"/>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10</xdr:col>
      <xdr:colOff>257736</xdr:colOff>
      <xdr:row>35</xdr:row>
      <xdr:rowOff>168088</xdr:rowOff>
    </xdr:from>
    <xdr:to>
      <xdr:col>10</xdr:col>
      <xdr:colOff>588645</xdr:colOff>
      <xdr:row>45</xdr:row>
      <xdr:rowOff>1904</xdr:rowOff>
    </xdr:to>
    <xdr:cxnSp macro="">
      <xdr:nvCxnSpPr>
        <xdr:cNvPr id="10" name="Conector recto 9">
          <a:extLst>
            <a:ext uri="{FF2B5EF4-FFF2-40B4-BE49-F238E27FC236}">
              <a16:creationId xmlns:a16="http://schemas.microsoft.com/office/drawing/2014/main" id="{2DB7D959-A839-455A-BF0E-46D85B0B2AC4}"/>
            </a:ext>
          </a:extLst>
        </xdr:cNvPr>
        <xdr:cNvCxnSpPr/>
      </xdr:nvCxnSpPr>
      <xdr:spPr>
        <a:xfrm flipH="1" flipV="1">
          <a:off x="8213912" y="6465794"/>
          <a:ext cx="330909" cy="1626757"/>
        </a:xfrm>
        <a:prstGeom prst="line">
          <a:avLst/>
        </a:prstGeom>
        <a:ln>
          <a:solidFill>
            <a:srgbClr val="FF0000"/>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554579</xdr:colOff>
      <xdr:row>33</xdr:row>
      <xdr:rowOff>78441</xdr:rowOff>
    </xdr:from>
    <xdr:to>
      <xdr:col>10</xdr:col>
      <xdr:colOff>592456</xdr:colOff>
      <xdr:row>45</xdr:row>
      <xdr:rowOff>3809</xdr:rowOff>
    </xdr:to>
    <xdr:cxnSp macro="">
      <xdr:nvCxnSpPr>
        <xdr:cNvPr id="11" name="Conector recto 10">
          <a:extLst>
            <a:ext uri="{FF2B5EF4-FFF2-40B4-BE49-F238E27FC236}">
              <a16:creationId xmlns:a16="http://schemas.microsoft.com/office/drawing/2014/main" id="{449734E2-50A4-4C42-B989-06A5C9DEA7D5}"/>
            </a:ext>
          </a:extLst>
        </xdr:cNvPr>
        <xdr:cNvCxnSpPr>
          <a:stCxn id="8" idx="3"/>
        </xdr:cNvCxnSpPr>
      </xdr:nvCxnSpPr>
      <xdr:spPr>
        <a:xfrm flipH="1" flipV="1">
          <a:off x="6123903" y="6017559"/>
          <a:ext cx="2424729" cy="2076897"/>
        </a:xfrm>
        <a:prstGeom prst="line">
          <a:avLst/>
        </a:prstGeom>
        <a:ln>
          <a:solidFill>
            <a:srgbClr val="FF0000"/>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403412</xdr:colOff>
      <xdr:row>35</xdr:row>
      <xdr:rowOff>63425</xdr:rowOff>
    </xdr:from>
    <xdr:to>
      <xdr:col>10</xdr:col>
      <xdr:colOff>592456</xdr:colOff>
      <xdr:row>45</xdr:row>
      <xdr:rowOff>3809</xdr:rowOff>
    </xdr:to>
    <xdr:cxnSp macro="">
      <xdr:nvCxnSpPr>
        <xdr:cNvPr id="12" name="Conector recto 11">
          <a:extLst>
            <a:ext uri="{FF2B5EF4-FFF2-40B4-BE49-F238E27FC236}">
              <a16:creationId xmlns:a16="http://schemas.microsoft.com/office/drawing/2014/main" id="{954DF16C-BFAA-4826-ADEB-09914CB79A58}"/>
            </a:ext>
          </a:extLst>
        </xdr:cNvPr>
        <xdr:cNvCxnSpPr>
          <a:stCxn id="8" idx="3"/>
        </xdr:cNvCxnSpPr>
      </xdr:nvCxnSpPr>
      <xdr:spPr>
        <a:xfrm flipH="1" flipV="1">
          <a:off x="7563971" y="6361131"/>
          <a:ext cx="984661" cy="1733325"/>
        </a:xfrm>
        <a:prstGeom prst="line">
          <a:avLst/>
        </a:prstGeom>
        <a:ln>
          <a:solidFill>
            <a:srgbClr val="FF0000"/>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778920</xdr:colOff>
      <xdr:row>33</xdr:row>
      <xdr:rowOff>63425</xdr:rowOff>
    </xdr:from>
    <xdr:to>
      <xdr:col>10</xdr:col>
      <xdr:colOff>592456</xdr:colOff>
      <xdr:row>45</xdr:row>
      <xdr:rowOff>3809</xdr:rowOff>
    </xdr:to>
    <xdr:cxnSp macro="">
      <xdr:nvCxnSpPr>
        <xdr:cNvPr id="13" name="Conector recto 12">
          <a:extLst>
            <a:ext uri="{FF2B5EF4-FFF2-40B4-BE49-F238E27FC236}">
              <a16:creationId xmlns:a16="http://schemas.microsoft.com/office/drawing/2014/main" id="{A7132DC6-E751-46C4-AE18-E5F87DEC4C94}"/>
            </a:ext>
          </a:extLst>
        </xdr:cNvPr>
        <xdr:cNvCxnSpPr>
          <a:stCxn id="8" idx="3"/>
        </xdr:cNvCxnSpPr>
      </xdr:nvCxnSpPr>
      <xdr:spPr>
        <a:xfrm flipH="1" flipV="1">
          <a:off x="3961391" y="6002543"/>
          <a:ext cx="4587241" cy="2091913"/>
        </a:xfrm>
        <a:prstGeom prst="line">
          <a:avLst/>
        </a:prstGeom>
        <a:ln>
          <a:solidFill>
            <a:srgbClr val="FF0000"/>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6</xdr:col>
      <xdr:colOff>745079</xdr:colOff>
      <xdr:row>33</xdr:row>
      <xdr:rowOff>127074</xdr:rowOff>
    </xdr:from>
    <xdr:to>
      <xdr:col>10</xdr:col>
      <xdr:colOff>592456</xdr:colOff>
      <xdr:row>45</xdr:row>
      <xdr:rowOff>3809</xdr:rowOff>
    </xdr:to>
    <xdr:cxnSp macro="">
      <xdr:nvCxnSpPr>
        <xdr:cNvPr id="14" name="Conector recto 13">
          <a:extLst>
            <a:ext uri="{FF2B5EF4-FFF2-40B4-BE49-F238E27FC236}">
              <a16:creationId xmlns:a16="http://schemas.microsoft.com/office/drawing/2014/main" id="{6D8D4470-ADEF-4276-B49B-FEF9DA7C43FB}"/>
            </a:ext>
          </a:extLst>
        </xdr:cNvPr>
        <xdr:cNvCxnSpPr>
          <a:stCxn id="8" idx="3"/>
        </xdr:cNvCxnSpPr>
      </xdr:nvCxnSpPr>
      <xdr:spPr>
        <a:xfrm flipH="1" flipV="1">
          <a:off x="5518785" y="6066192"/>
          <a:ext cx="3029847" cy="2028264"/>
        </a:xfrm>
        <a:prstGeom prst="line">
          <a:avLst/>
        </a:prstGeom>
        <a:ln>
          <a:solidFill>
            <a:srgbClr val="FF0000"/>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97267</xdr:colOff>
      <xdr:row>35</xdr:row>
      <xdr:rowOff>93233</xdr:rowOff>
    </xdr:from>
    <xdr:to>
      <xdr:col>10</xdr:col>
      <xdr:colOff>592456</xdr:colOff>
      <xdr:row>45</xdr:row>
      <xdr:rowOff>3809</xdr:rowOff>
    </xdr:to>
    <xdr:cxnSp macro="">
      <xdr:nvCxnSpPr>
        <xdr:cNvPr id="15" name="Conector recto 14">
          <a:extLst>
            <a:ext uri="{FF2B5EF4-FFF2-40B4-BE49-F238E27FC236}">
              <a16:creationId xmlns:a16="http://schemas.microsoft.com/office/drawing/2014/main" id="{B70C2DD4-3B66-40A1-B01D-74776DCE084C}"/>
            </a:ext>
          </a:extLst>
        </xdr:cNvPr>
        <xdr:cNvCxnSpPr>
          <a:endCxn id="8" idx="3"/>
        </xdr:cNvCxnSpPr>
      </xdr:nvCxnSpPr>
      <xdr:spPr>
        <a:xfrm>
          <a:off x="3279738" y="6390939"/>
          <a:ext cx="5268894" cy="1703517"/>
        </a:xfrm>
        <a:prstGeom prst="line">
          <a:avLst/>
        </a:prstGeom>
        <a:ln>
          <a:solidFill>
            <a:srgbClr val="FF0000"/>
          </a:solidFill>
        </a:ln>
      </xdr:spPr>
      <xdr:style>
        <a:lnRef idx="2">
          <a:schemeClr val="accent1"/>
        </a:lnRef>
        <a:fillRef idx="0">
          <a:schemeClr val="accent1"/>
        </a:fillRef>
        <a:effectRef idx="1">
          <a:schemeClr val="accent1"/>
        </a:effectRef>
        <a:fontRef idx="minor">
          <a:schemeClr val="tx1"/>
        </a:fontRef>
      </xdr:style>
    </xdr:cxnSp>
    <xdr:clientData/>
  </xdr:twoCellAnchor>
  <xdr:oneCellAnchor>
    <xdr:from>
      <xdr:col>1</xdr:col>
      <xdr:colOff>544286</xdr:colOff>
      <xdr:row>0</xdr:row>
      <xdr:rowOff>68035</xdr:rowOff>
    </xdr:from>
    <xdr:ext cx="5876988" cy="1028299"/>
    <xdr:pic>
      <xdr:nvPicPr>
        <xdr:cNvPr id="17" name="Imagen 16">
          <a:extLst>
            <a:ext uri="{FF2B5EF4-FFF2-40B4-BE49-F238E27FC236}">
              <a16:creationId xmlns:a16="http://schemas.microsoft.com/office/drawing/2014/main" id="{54F47768-0ABE-47E7-833A-1468BB8FF68F}"/>
            </a:ext>
          </a:extLst>
        </xdr:cNvPr>
        <xdr:cNvPicPr>
          <a:picLocks noChangeAspect="1"/>
        </xdr:cNvPicPr>
      </xdr:nvPicPr>
      <xdr:blipFill>
        <a:blip xmlns:r="http://schemas.openxmlformats.org/officeDocument/2006/relationships" r:embed="rId3"/>
        <a:stretch>
          <a:fillRect/>
        </a:stretch>
      </xdr:blipFill>
      <xdr:spPr>
        <a:xfrm>
          <a:off x="1336766" y="66130"/>
          <a:ext cx="5876988" cy="1028299"/>
        </a:xfrm>
        <a:prstGeom prst="rect">
          <a:avLst/>
        </a:prstGeom>
      </xdr:spPr>
    </xdr:pic>
    <xdr:clientData/>
  </xdr:oneCellAnchor>
  <xdr:oneCellAnchor>
    <xdr:from>
      <xdr:col>6</xdr:col>
      <xdr:colOff>620218</xdr:colOff>
      <xdr:row>68</xdr:row>
      <xdr:rowOff>17856</xdr:rowOff>
    </xdr:from>
    <xdr:ext cx="1663127" cy="755540"/>
    <xdr:pic>
      <xdr:nvPicPr>
        <xdr:cNvPr id="18" name="Imagen 17" descr="Interfaz de usuario gráfica, Aplicación, Word, Excel&#10;&#10;Descripción generada automáticamente">
          <a:extLst>
            <a:ext uri="{FF2B5EF4-FFF2-40B4-BE49-F238E27FC236}">
              <a16:creationId xmlns:a16="http://schemas.microsoft.com/office/drawing/2014/main" id="{5652004A-81D9-4253-B530-35814A5ED4BE}"/>
            </a:ext>
          </a:extLst>
        </xdr:cNvPr>
        <xdr:cNvPicPr>
          <a:picLocks noChangeAspect="1"/>
        </xdr:cNvPicPr>
      </xdr:nvPicPr>
      <xdr:blipFill rotWithShape="1">
        <a:blip xmlns:r="http://schemas.openxmlformats.org/officeDocument/2006/relationships" r:embed="rId4"/>
        <a:srcRect l="62064" t="56257" r="32027" b="34079"/>
        <a:stretch/>
      </xdr:blipFill>
      <xdr:spPr bwMode="auto">
        <a:xfrm>
          <a:off x="5365573" y="12327966"/>
          <a:ext cx="1663127" cy="755540"/>
        </a:xfrm>
        <a:prstGeom prst="rect">
          <a:avLst/>
        </a:prstGeom>
        <a:ln>
          <a:noFill/>
        </a:ln>
        <a:extLst>
          <a:ext uri="{53640926-AAD7-44D8-BBD7-CCE9431645EC}">
            <a14:shadowObscured xmlns:a14="http://schemas.microsoft.com/office/drawing/2010/main"/>
          </a:ext>
        </a:extLst>
      </xdr:spPr>
    </xdr:pic>
    <xdr:clientData/>
  </xdr:oneCellAnchor>
  <xdr:twoCellAnchor>
    <xdr:from>
      <xdr:col>2</xdr:col>
      <xdr:colOff>98947</xdr:colOff>
      <xdr:row>58</xdr:row>
      <xdr:rowOff>26334</xdr:rowOff>
    </xdr:from>
    <xdr:to>
      <xdr:col>3</xdr:col>
      <xdr:colOff>427877</xdr:colOff>
      <xdr:row>62</xdr:row>
      <xdr:rowOff>167329</xdr:rowOff>
    </xdr:to>
    <xdr:sp macro="" textlink="">
      <xdr:nvSpPr>
        <xdr:cNvPr id="19" name="Globo: línea doblada 18">
          <a:extLst>
            <a:ext uri="{FF2B5EF4-FFF2-40B4-BE49-F238E27FC236}">
              <a16:creationId xmlns:a16="http://schemas.microsoft.com/office/drawing/2014/main" id="{FC163531-D014-458A-A242-4CE235D509CA}"/>
            </a:ext>
          </a:extLst>
        </xdr:cNvPr>
        <xdr:cNvSpPr/>
      </xdr:nvSpPr>
      <xdr:spPr>
        <a:xfrm>
          <a:off x="1690182" y="10459010"/>
          <a:ext cx="1124548" cy="858172"/>
        </a:xfrm>
        <a:prstGeom prst="borderCallout2">
          <a:avLst>
            <a:gd name="adj1" fmla="val 51606"/>
            <a:gd name="adj2" fmla="val 101795"/>
            <a:gd name="adj3" fmla="val 2734"/>
            <a:gd name="adj4" fmla="val 116585"/>
            <a:gd name="adj5" fmla="val 11635"/>
            <a:gd name="adj6" fmla="val 264118"/>
          </a:avLst>
        </a:prstGeom>
        <a:gradFill>
          <a:gsLst>
            <a:gs pos="0">
              <a:schemeClr val="accent6">
                <a:lumMod val="110000"/>
                <a:satMod val="105000"/>
                <a:tint val="67000"/>
              </a:schemeClr>
            </a:gs>
            <a:gs pos="100000">
              <a:schemeClr val="accent6">
                <a:satMod val="109000"/>
                <a:tint val="81000"/>
                <a:lumMod val="0"/>
                <a:lumOff val="100000"/>
              </a:schemeClr>
            </a:gs>
          </a:gsLst>
        </a:gradFill>
        <a:ln w="19050">
          <a:solidFill>
            <a:srgbClr val="FF0000"/>
          </a:solidFill>
        </a:ln>
      </xdr:spPr>
      <xdr:style>
        <a:lnRef idx="1">
          <a:schemeClr val="accent6"/>
        </a:lnRef>
        <a:fillRef idx="2">
          <a:schemeClr val="accent6"/>
        </a:fillRef>
        <a:effectRef idx="1">
          <a:schemeClr val="accent6"/>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07000"/>
            </a:lnSpc>
            <a:spcAft>
              <a:spcPts val="800"/>
            </a:spcAft>
          </a:pPr>
          <a:r>
            <a:rPr lang="es-CL" sz="1000" b="1" kern="100">
              <a:solidFill>
                <a:schemeClr val="tx1"/>
              </a:solidFill>
              <a:effectLst/>
              <a:ea typeface="Aptos" panose="020B0004020202020204" pitchFamily="34" charset="0"/>
              <a:cs typeface="Times New Roman" panose="02020603050405020304" pitchFamily="18" charset="0"/>
            </a:rPr>
            <a:t>Datos de contactabilidad de la Entidad Empleadora</a:t>
          </a:r>
          <a:endParaRPr lang="es-CL" sz="1100" kern="100">
            <a:solidFill>
              <a:schemeClr val="tx1"/>
            </a:solidFill>
            <a:effectLst/>
            <a:ea typeface="Aptos" panose="020B0004020202020204" pitchFamily="34" charset="0"/>
            <a:cs typeface="Times New Roman" panose="02020603050405020304" pitchFamily="18" charset="0"/>
          </a:endParaRPr>
        </a:p>
      </xdr:txBody>
    </xdr:sp>
    <xdr:clientData/>
  </xdr:twoCellAnchor>
  <xdr:twoCellAnchor>
    <xdr:from>
      <xdr:col>11</xdr:col>
      <xdr:colOff>95361</xdr:colOff>
      <xdr:row>53</xdr:row>
      <xdr:rowOff>11206</xdr:rowOff>
    </xdr:from>
    <xdr:to>
      <xdr:col>13</xdr:col>
      <xdr:colOff>401730</xdr:colOff>
      <xdr:row>56</xdr:row>
      <xdr:rowOff>93459</xdr:rowOff>
    </xdr:to>
    <xdr:sp macro="" textlink="">
      <xdr:nvSpPr>
        <xdr:cNvPr id="21" name="Globo: línea doblada 20">
          <a:extLst>
            <a:ext uri="{FF2B5EF4-FFF2-40B4-BE49-F238E27FC236}">
              <a16:creationId xmlns:a16="http://schemas.microsoft.com/office/drawing/2014/main" id="{70190B69-3B33-4776-94E1-F374D7CF5882}"/>
            </a:ext>
          </a:extLst>
        </xdr:cNvPr>
        <xdr:cNvSpPr/>
      </xdr:nvSpPr>
      <xdr:spPr>
        <a:xfrm>
          <a:off x="8847155" y="9547412"/>
          <a:ext cx="1897604" cy="620135"/>
        </a:xfrm>
        <a:prstGeom prst="borderCallout2">
          <a:avLst>
            <a:gd name="adj1" fmla="val 54353"/>
            <a:gd name="adj2" fmla="val 103960"/>
            <a:gd name="adj3" fmla="val 92733"/>
            <a:gd name="adj4" fmla="val 130445"/>
            <a:gd name="adj5" fmla="val 179969"/>
            <a:gd name="adj6" fmla="val 148683"/>
          </a:avLst>
        </a:prstGeom>
        <a:gradFill>
          <a:gsLst>
            <a:gs pos="0">
              <a:schemeClr val="accent6">
                <a:lumMod val="110000"/>
                <a:satMod val="105000"/>
                <a:tint val="67000"/>
              </a:schemeClr>
            </a:gs>
            <a:gs pos="100000">
              <a:schemeClr val="accent6">
                <a:satMod val="109000"/>
                <a:tint val="81000"/>
                <a:lumMod val="0"/>
                <a:lumOff val="100000"/>
              </a:schemeClr>
            </a:gs>
          </a:gsLst>
        </a:gradFill>
        <a:ln w="19050">
          <a:solidFill>
            <a:srgbClr val="FF0000"/>
          </a:solidFill>
        </a:ln>
      </xdr:spPr>
      <xdr:style>
        <a:lnRef idx="1">
          <a:schemeClr val="accent6"/>
        </a:lnRef>
        <a:fillRef idx="2">
          <a:schemeClr val="accent6"/>
        </a:fillRef>
        <a:effectRef idx="1">
          <a:schemeClr val="accent6"/>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r>
            <a:rPr lang="es-CL" sz="1100" b="1">
              <a:solidFill>
                <a:schemeClr val="dk1"/>
              </a:solidFill>
              <a:effectLst/>
              <a:latin typeface="+mn-lt"/>
              <a:ea typeface="+mn-ea"/>
              <a:cs typeface="+mn-cs"/>
            </a:rPr>
            <a:t>Datos del Responsable del Departamento de Prevención de Riesgos. </a:t>
          </a:r>
          <a:endParaRPr lang="es-CL" sz="1000">
            <a:effectLst/>
          </a:endParaRPr>
        </a:p>
      </xdr:txBody>
    </xdr:sp>
    <xdr:clientData/>
  </xdr:twoCellAnchor>
  <xdr:twoCellAnchor>
    <xdr:from>
      <xdr:col>2</xdr:col>
      <xdr:colOff>173803</xdr:colOff>
      <xdr:row>76</xdr:row>
      <xdr:rowOff>164505</xdr:rowOff>
    </xdr:from>
    <xdr:to>
      <xdr:col>7</xdr:col>
      <xdr:colOff>664619</xdr:colOff>
      <xdr:row>80</xdr:row>
      <xdr:rowOff>123266</xdr:rowOff>
    </xdr:to>
    <xdr:sp macro="" textlink="">
      <xdr:nvSpPr>
        <xdr:cNvPr id="22" name="Globo: línea doblada 21">
          <a:extLst>
            <a:ext uri="{FF2B5EF4-FFF2-40B4-BE49-F238E27FC236}">
              <a16:creationId xmlns:a16="http://schemas.microsoft.com/office/drawing/2014/main" id="{8000038F-A4D3-47A4-90C7-8DE0A9563982}"/>
            </a:ext>
          </a:extLst>
        </xdr:cNvPr>
        <xdr:cNvSpPr/>
      </xdr:nvSpPr>
      <xdr:spPr>
        <a:xfrm>
          <a:off x="1751143" y="13922415"/>
          <a:ext cx="4451311" cy="680756"/>
        </a:xfrm>
        <a:prstGeom prst="borderCallout2">
          <a:avLst>
            <a:gd name="adj1" fmla="val 352"/>
            <a:gd name="adj2" fmla="val 49808"/>
            <a:gd name="adj3" fmla="val -3532"/>
            <a:gd name="adj4" fmla="val 50397"/>
            <a:gd name="adj5" fmla="val -579"/>
            <a:gd name="adj6" fmla="val 50058"/>
          </a:avLst>
        </a:prstGeom>
        <a:gradFill>
          <a:gsLst>
            <a:gs pos="0">
              <a:schemeClr val="accent6">
                <a:lumMod val="110000"/>
                <a:satMod val="105000"/>
                <a:tint val="67000"/>
              </a:schemeClr>
            </a:gs>
            <a:gs pos="100000">
              <a:schemeClr val="accent6">
                <a:satMod val="109000"/>
                <a:tint val="81000"/>
                <a:lumMod val="0"/>
                <a:lumOff val="100000"/>
              </a:schemeClr>
            </a:gs>
          </a:gsLst>
        </a:gradFill>
        <a:ln w="19050">
          <a:solidFill>
            <a:srgbClr val="FF0000"/>
          </a:solidFill>
        </a:ln>
      </xdr:spPr>
      <xdr:style>
        <a:lnRef idx="1">
          <a:schemeClr val="accent6"/>
        </a:lnRef>
        <a:fillRef idx="2">
          <a:schemeClr val="accent6"/>
        </a:fillRef>
        <a:effectRef idx="1">
          <a:schemeClr val="accent6"/>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07000"/>
            </a:lnSpc>
            <a:spcAft>
              <a:spcPts val="800"/>
            </a:spcAft>
          </a:pPr>
          <a:r>
            <a:rPr lang="es-CL" sz="1000" b="1" kern="100">
              <a:solidFill>
                <a:schemeClr val="tx1"/>
              </a:solidFill>
              <a:effectLst/>
              <a:ea typeface="Aptos" panose="020B0004020202020204" pitchFamily="34" charset="0"/>
              <a:cs typeface="Times New Roman" panose="02020603050405020304" pitchFamily="18" charset="0"/>
            </a:rPr>
            <a:t>Registre mensualmente</a:t>
          </a:r>
          <a:r>
            <a:rPr lang="es-CL" sz="1000" b="1" kern="100" baseline="0">
              <a:solidFill>
                <a:schemeClr val="tx1"/>
              </a:solidFill>
              <a:effectLst/>
              <a:ea typeface="Aptos" panose="020B0004020202020204" pitchFamily="34" charset="0"/>
              <a:cs typeface="Times New Roman" panose="02020603050405020304" pitchFamily="18" charset="0"/>
            </a:rPr>
            <a:t> los siniestros que ocurren en su Entidad Empleadora o Centro de Trabajo. Se debe identificar si el siniestro es una mujer u hombre quien sufre la afectación, según lo dispuesto en el art. 74 DTO N°44/2024.</a:t>
          </a:r>
          <a:endParaRPr lang="es-CL" sz="1100" kern="100">
            <a:solidFill>
              <a:schemeClr val="tx1"/>
            </a:solidFill>
            <a:effectLst/>
            <a:ea typeface="Aptos" panose="020B0004020202020204" pitchFamily="34" charset="0"/>
            <a:cs typeface="Times New Roman" panose="02020603050405020304" pitchFamily="18" charset="0"/>
          </a:endParaRPr>
        </a:p>
      </xdr:txBody>
    </xdr:sp>
    <xdr:clientData/>
  </xdr:twoCellAnchor>
  <xdr:twoCellAnchor>
    <xdr:from>
      <xdr:col>9</xdr:col>
      <xdr:colOff>339761</xdr:colOff>
      <xdr:row>72</xdr:row>
      <xdr:rowOff>98725</xdr:rowOff>
    </xdr:from>
    <xdr:to>
      <xdr:col>11</xdr:col>
      <xdr:colOff>627080</xdr:colOff>
      <xdr:row>75</xdr:row>
      <xdr:rowOff>173578</xdr:rowOff>
    </xdr:to>
    <xdr:sp macro="" textlink="">
      <xdr:nvSpPr>
        <xdr:cNvPr id="23" name="Globo: línea doblada 22">
          <a:extLst>
            <a:ext uri="{FF2B5EF4-FFF2-40B4-BE49-F238E27FC236}">
              <a16:creationId xmlns:a16="http://schemas.microsoft.com/office/drawing/2014/main" id="{B363A54F-BAE7-43D0-BCBC-CC59C8BE91C9}"/>
            </a:ext>
          </a:extLst>
        </xdr:cNvPr>
        <xdr:cNvSpPr/>
      </xdr:nvSpPr>
      <xdr:spPr>
        <a:xfrm>
          <a:off x="7500320" y="13041519"/>
          <a:ext cx="1878554" cy="612735"/>
        </a:xfrm>
        <a:prstGeom prst="borderCallout2">
          <a:avLst>
            <a:gd name="adj1" fmla="val -4507"/>
            <a:gd name="adj2" fmla="val 48862"/>
            <a:gd name="adj3" fmla="val -82361"/>
            <a:gd name="adj4" fmla="val -8642"/>
            <a:gd name="adj5" fmla="val -255578"/>
            <a:gd name="adj6" fmla="val -71058"/>
          </a:avLst>
        </a:prstGeom>
        <a:gradFill>
          <a:gsLst>
            <a:gs pos="0">
              <a:schemeClr val="accent6">
                <a:lumMod val="110000"/>
                <a:satMod val="105000"/>
                <a:tint val="67000"/>
              </a:schemeClr>
            </a:gs>
            <a:gs pos="100000">
              <a:schemeClr val="accent6">
                <a:satMod val="109000"/>
                <a:tint val="81000"/>
                <a:lumMod val="0"/>
                <a:lumOff val="100000"/>
              </a:schemeClr>
            </a:gs>
          </a:gsLst>
        </a:gradFill>
        <a:ln w="19050">
          <a:solidFill>
            <a:srgbClr val="FF0000"/>
          </a:solidFill>
        </a:ln>
      </xdr:spPr>
      <xdr:style>
        <a:lnRef idx="1">
          <a:schemeClr val="accent6"/>
        </a:lnRef>
        <a:fillRef idx="2">
          <a:schemeClr val="accent6"/>
        </a:fillRef>
        <a:effectRef idx="1">
          <a:schemeClr val="accent6"/>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07000"/>
            </a:lnSpc>
            <a:spcAft>
              <a:spcPts val="800"/>
            </a:spcAft>
          </a:pPr>
          <a:r>
            <a:rPr lang="es-CL" sz="1000" b="1" kern="100">
              <a:solidFill>
                <a:schemeClr val="tx1"/>
              </a:solidFill>
              <a:effectLst/>
              <a:ea typeface="Aptos" panose="020B0004020202020204" pitchFamily="34" charset="0"/>
              <a:cs typeface="Times New Roman" panose="02020603050405020304" pitchFamily="18" charset="0"/>
            </a:rPr>
            <a:t>Determine el tipo de siniestro de acuerdo a la lista desplegable.</a:t>
          </a:r>
          <a:endParaRPr lang="es-CL" sz="1100" kern="100">
            <a:solidFill>
              <a:schemeClr val="tx1"/>
            </a:solidFill>
            <a:effectLst/>
            <a:ea typeface="Aptos" panose="020B0004020202020204" pitchFamily="34" charset="0"/>
            <a:cs typeface="Times New Roman" panose="02020603050405020304" pitchFamily="18" charset="0"/>
          </a:endParaRPr>
        </a:p>
      </xdr:txBody>
    </xdr:sp>
    <xdr:clientData/>
  </xdr:twoCellAnchor>
  <xdr:twoCellAnchor>
    <xdr:from>
      <xdr:col>12</xdr:col>
      <xdr:colOff>550769</xdr:colOff>
      <xdr:row>71</xdr:row>
      <xdr:rowOff>134696</xdr:rowOff>
    </xdr:from>
    <xdr:to>
      <xdr:col>15</xdr:col>
      <xdr:colOff>16921</xdr:colOff>
      <xdr:row>76</xdr:row>
      <xdr:rowOff>22188</xdr:rowOff>
    </xdr:to>
    <xdr:sp macro="" textlink="">
      <xdr:nvSpPr>
        <xdr:cNvPr id="24" name="Globo: línea doblada 23">
          <a:extLst>
            <a:ext uri="{FF2B5EF4-FFF2-40B4-BE49-F238E27FC236}">
              <a16:creationId xmlns:a16="http://schemas.microsoft.com/office/drawing/2014/main" id="{5D069A1B-A04D-4AED-9BAC-FCF3B7D8B355}"/>
            </a:ext>
          </a:extLst>
        </xdr:cNvPr>
        <xdr:cNvSpPr/>
      </xdr:nvSpPr>
      <xdr:spPr>
        <a:xfrm>
          <a:off x="10098181" y="12898196"/>
          <a:ext cx="1853005" cy="783963"/>
        </a:xfrm>
        <a:prstGeom prst="borderCallout2">
          <a:avLst>
            <a:gd name="adj1" fmla="val -14348"/>
            <a:gd name="adj2" fmla="val 46851"/>
            <a:gd name="adj3" fmla="val -82361"/>
            <a:gd name="adj4" fmla="val -8642"/>
            <a:gd name="adj5" fmla="val -214077"/>
            <a:gd name="adj6" fmla="val -172466"/>
          </a:avLst>
        </a:prstGeom>
        <a:gradFill>
          <a:gsLst>
            <a:gs pos="0">
              <a:schemeClr val="accent6">
                <a:lumMod val="110000"/>
                <a:satMod val="105000"/>
                <a:tint val="67000"/>
              </a:schemeClr>
            </a:gs>
            <a:gs pos="100000">
              <a:schemeClr val="accent6">
                <a:satMod val="109000"/>
                <a:tint val="81000"/>
                <a:lumMod val="0"/>
                <a:lumOff val="100000"/>
              </a:schemeClr>
            </a:gs>
          </a:gsLst>
        </a:gradFill>
        <a:ln w="19050">
          <a:solidFill>
            <a:srgbClr val="FF0000"/>
          </a:solidFill>
        </a:ln>
      </xdr:spPr>
      <xdr:style>
        <a:lnRef idx="1">
          <a:schemeClr val="accent6"/>
        </a:lnRef>
        <a:fillRef idx="2">
          <a:schemeClr val="accent6"/>
        </a:fillRef>
        <a:effectRef idx="1">
          <a:schemeClr val="accent6"/>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l">
            <a:lnSpc>
              <a:spcPct val="107000"/>
            </a:lnSpc>
            <a:spcAft>
              <a:spcPts val="800"/>
            </a:spcAft>
          </a:pPr>
          <a:r>
            <a:rPr lang="es-CL" sz="1000" b="1" kern="100">
              <a:solidFill>
                <a:schemeClr val="tx1"/>
              </a:solidFill>
              <a:effectLst/>
              <a:ea typeface="Aptos" panose="020B0004020202020204" pitchFamily="34" charset="0"/>
              <a:cs typeface="Times New Roman" panose="02020603050405020304" pitchFamily="18" charset="0"/>
            </a:rPr>
            <a:t>Los Accidentes del trabajo y Enfermedades profesionales sin tiempo perdido los días de ausencia son</a:t>
          </a:r>
          <a:r>
            <a:rPr lang="es-CL" sz="1000" b="1" kern="100" baseline="0">
              <a:solidFill>
                <a:schemeClr val="tx1"/>
              </a:solidFill>
              <a:effectLst/>
              <a:ea typeface="Aptos" panose="020B0004020202020204" pitchFamily="34" charset="0"/>
              <a:cs typeface="Times New Roman" panose="02020603050405020304" pitchFamily="18" charset="0"/>
            </a:rPr>
            <a:t> iguales a 0 (cero).</a:t>
          </a:r>
          <a:endParaRPr lang="es-CL" sz="1100" kern="100">
            <a:solidFill>
              <a:schemeClr val="tx1"/>
            </a:solidFill>
            <a:effectLst/>
            <a:ea typeface="Aptos" panose="020B0004020202020204" pitchFamily="34" charset="0"/>
            <a:cs typeface="Times New Roman" panose="02020603050405020304" pitchFamily="18" charset="0"/>
          </a:endParaRPr>
        </a:p>
      </xdr:txBody>
    </xdr:sp>
    <xdr:clientData/>
  </xdr:twoCellAnchor>
  <xdr:twoCellAnchor>
    <xdr:from>
      <xdr:col>15</xdr:col>
      <xdr:colOff>248434</xdr:colOff>
      <xdr:row>71</xdr:row>
      <xdr:rowOff>171897</xdr:rowOff>
    </xdr:from>
    <xdr:to>
      <xdr:col>17</xdr:col>
      <xdr:colOff>554803</xdr:colOff>
      <xdr:row>81</xdr:row>
      <xdr:rowOff>20507</xdr:rowOff>
    </xdr:to>
    <xdr:sp macro="" textlink="">
      <xdr:nvSpPr>
        <xdr:cNvPr id="25" name="Globo: línea doblada 24">
          <a:extLst>
            <a:ext uri="{FF2B5EF4-FFF2-40B4-BE49-F238E27FC236}">
              <a16:creationId xmlns:a16="http://schemas.microsoft.com/office/drawing/2014/main" id="{8DA9DD4D-89BC-4C5D-943C-224F9C5BF16C}"/>
            </a:ext>
          </a:extLst>
        </xdr:cNvPr>
        <xdr:cNvSpPr/>
      </xdr:nvSpPr>
      <xdr:spPr>
        <a:xfrm>
          <a:off x="12103249" y="13017312"/>
          <a:ext cx="1887519" cy="1658360"/>
        </a:xfrm>
        <a:prstGeom prst="borderCallout2">
          <a:avLst>
            <a:gd name="adj1" fmla="val -4352"/>
            <a:gd name="adj2" fmla="val 48399"/>
            <a:gd name="adj3" fmla="val -67610"/>
            <a:gd name="adj4" fmla="val 45939"/>
            <a:gd name="adj5" fmla="val -107487"/>
            <a:gd name="adj6" fmla="val 14523"/>
          </a:avLst>
        </a:prstGeom>
        <a:gradFill>
          <a:gsLst>
            <a:gs pos="0">
              <a:schemeClr val="accent6">
                <a:lumMod val="110000"/>
                <a:satMod val="105000"/>
                <a:tint val="67000"/>
              </a:schemeClr>
            </a:gs>
            <a:gs pos="100000">
              <a:schemeClr val="accent6">
                <a:satMod val="109000"/>
                <a:tint val="81000"/>
                <a:lumMod val="0"/>
                <a:lumOff val="100000"/>
              </a:schemeClr>
            </a:gs>
          </a:gsLst>
        </a:gradFill>
        <a:ln w="19050">
          <a:solidFill>
            <a:srgbClr val="FF0000"/>
          </a:solidFill>
        </a:ln>
      </xdr:spPr>
      <xdr:style>
        <a:lnRef idx="1">
          <a:schemeClr val="accent6"/>
        </a:lnRef>
        <a:fillRef idx="2">
          <a:schemeClr val="accent6"/>
        </a:fillRef>
        <a:effectRef idx="1">
          <a:schemeClr val="accent6"/>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07000"/>
            </a:lnSpc>
            <a:spcAft>
              <a:spcPts val="800"/>
            </a:spcAft>
          </a:pPr>
          <a:r>
            <a:rPr lang="es-CL" sz="1000" b="1" kern="100">
              <a:solidFill>
                <a:schemeClr val="tx1"/>
              </a:solidFill>
              <a:effectLst/>
              <a:ea typeface="Aptos" panose="020B0004020202020204" pitchFamily="34" charset="0"/>
              <a:cs typeface="Times New Roman" panose="02020603050405020304" pitchFamily="18" charset="0"/>
            </a:rPr>
            <a:t>Las Acciones</a:t>
          </a:r>
          <a:r>
            <a:rPr lang="es-CL" sz="1000" b="1" kern="100" baseline="0">
              <a:solidFill>
                <a:schemeClr val="tx1"/>
              </a:solidFill>
              <a:effectLst/>
              <a:ea typeface="Aptos" panose="020B0004020202020204" pitchFamily="34" charset="0"/>
              <a:cs typeface="Times New Roman" panose="02020603050405020304" pitchFamily="18" charset="0"/>
            </a:rPr>
            <a:t> Correctivas siempre son de acuerdo a la prelación del riesgo (Jerarquía de los controles), por lo que se deben priorizar de la siguiente </a:t>
          </a:r>
          <a:r>
            <a:rPr lang="es-CL" sz="1000" b="1" kern="100" baseline="0">
              <a:solidFill>
                <a:schemeClr val="tx1"/>
              </a:solidFill>
              <a:effectLst/>
              <a:latin typeface="+mn-lt"/>
              <a:ea typeface="Aptos" panose="020B0004020202020204" pitchFamily="34" charset="0"/>
              <a:cs typeface="Times New Roman" panose="02020603050405020304" pitchFamily="18" charset="0"/>
            </a:rPr>
            <a:t>manera: 1. Eliminación 2. Sustitución 3. Ingenieriles 4. Administrativas 4. Elementos de Protección Personal (EPP).</a:t>
          </a:r>
        </a:p>
      </xdr:txBody>
    </xdr:sp>
    <xdr:clientData/>
  </xdr:twoCellAnchor>
  <xdr:twoCellAnchor editAs="oneCell">
    <xdr:from>
      <xdr:col>2</xdr:col>
      <xdr:colOff>748926</xdr:colOff>
      <xdr:row>9</xdr:row>
      <xdr:rowOff>18825</xdr:rowOff>
    </xdr:from>
    <xdr:to>
      <xdr:col>15</xdr:col>
      <xdr:colOff>669735</xdr:colOff>
      <xdr:row>18</xdr:row>
      <xdr:rowOff>114229</xdr:rowOff>
    </xdr:to>
    <xdr:pic>
      <xdr:nvPicPr>
        <xdr:cNvPr id="26" name="Imagen 25">
          <a:extLst>
            <a:ext uri="{FF2B5EF4-FFF2-40B4-BE49-F238E27FC236}">
              <a16:creationId xmlns:a16="http://schemas.microsoft.com/office/drawing/2014/main" id="{50980F54-4107-D999-F430-83A46E34185B}"/>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r="26859"/>
        <a:stretch/>
      </xdr:blipFill>
      <xdr:spPr bwMode="auto">
        <a:xfrm>
          <a:off x="2340161" y="1643678"/>
          <a:ext cx="10275269" cy="1709051"/>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12</xdr:col>
      <xdr:colOff>333002</xdr:colOff>
      <xdr:row>9</xdr:row>
      <xdr:rowOff>20731</xdr:rowOff>
    </xdr:from>
    <xdr:to>
      <xdr:col>17</xdr:col>
      <xdr:colOff>111031</xdr:colOff>
      <xdr:row>18</xdr:row>
      <xdr:rowOff>113964</xdr:rowOff>
    </xdr:to>
    <xdr:pic>
      <xdr:nvPicPr>
        <xdr:cNvPr id="27" name="Imagen 26">
          <a:extLst>
            <a:ext uri="{FF2B5EF4-FFF2-40B4-BE49-F238E27FC236}">
              <a16:creationId xmlns:a16="http://schemas.microsoft.com/office/drawing/2014/main" id="{4F954208-4D91-16FE-984E-858CC8924540}"/>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73139"/>
        <a:stretch/>
      </xdr:blipFill>
      <xdr:spPr bwMode="auto">
        <a:xfrm>
          <a:off x="9880414" y="1645584"/>
          <a:ext cx="3756117" cy="1706880"/>
        </a:xfrm>
        <a:prstGeom prst="rect">
          <a:avLst/>
        </a:prstGeom>
        <a:ln>
          <a:noFill/>
        </a:ln>
        <a:extLst>
          <a:ext uri="{53640926-AAD7-44D8-BBD7-CCE9431645EC}">
            <a14:shadowObscured xmlns:a14="http://schemas.microsoft.com/office/drawing/2010/main"/>
          </a:ext>
        </a:extLst>
      </xdr:spPr>
    </xdr:pic>
    <xdr:clientData/>
  </xdr:twoCellAnchor>
  <xdr:twoCellAnchor>
    <xdr:from>
      <xdr:col>14</xdr:col>
      <xdr:colOff>396353</xdr:colOff>
      <xdr:row>18</xdr:row>
      <xdr:rowOff>144595</xdr:rowOff>
    </xdr:from>
    <xdr:to>
      <xdr:col>17</xdr:col>
      <xdr:colOff>584820</xdr:colOff>
      <xdr:row>22</xdr:row>
      <xdr:rowOff>52220</xdr:rowOff>
    </xdr:to>
    <xdr:sp macro="" textlink="">
      <xdr:nvSpPr>
        <xdr:cNvPr id="28" name="Globo: línea doblada 27">
          <a:extLst>
            <a:ext uri="{FF2B5EF4-FFF2-40B4-BE49-F238E27FC236}">
              <a16:creationId xmlns:a16="http://schemas.microsoft.com/office/drawing/2014/main" id="{E9012EBE-07A1-92D2-4039-EFFB9F88B9D8}"/>
            </a:ext>
          </a:extLst>
        </xdr:cNvPr>
        <xdr:cNvSpPr/>
      </xdr:nvSpPr>
      <xdr:spPr>
        <a:xfrm>
          <a:off x="11535000" y="3383095"/>
          <a:ext cx="2575320" cy="624801"/>
        </a:xfrm>
        <a:prstGeom prst="borderCallout2">
          <a:avLst>
            <a:gd name="adj1" fmla="val 52187"/>
            <a:gd name="adj2" fmla="val -2335"/>
            <a:gd name="adj3" fmla="val 19236"/>
            <a:gd name="adj4" fmla="val -14103"/>
            <a:gd name="adj5" fmla="val -47220"/>
            <a:gd name="adj6" fmla="val -8552"/>
          </a:avLst>
        </a:prstGeom>
        <a:gradFill>
          <a:gsLst>
            <a:gs pos="0">
              <a:schemeClr val="accent6">
                <a:lumMod val="110000"/>
                <a:satMod val="105000"/>
                <a:tint val="67000"/>
              </a:schemeClr>
            </a:gs>
            <a:gs pos="100000">
              <a:schemeClr val="accent6">
                <a:satMod val="109000"/>
                <a:tint val="81000"/>
                <a:lumMod val="0"/>
                <a:lumOff val="100000"/>
              </a:schemeClr>
            </a:gs>
          </a:gsLst>
        </a:gradFill>
        <a:ln w="19050">
          <a:solidFill>
            <a:srgbClr val="FF0000"/>
          </a:solidFill>
        </a:ln>
      </xdr:spPr>
      <xdr:style>
        <a:lnRef idx="1">
          <a:schemeClr val="accent6"/>
        </a:lnRef>
        <a:fillRef idx="2">
          <a:schemeClr val="accent6"/>
        </a:fillRef>
        <a:effectRef idx="1">
          <a:schemeClr val="accent6"/>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07000"/>
            </a:lnSpc>
            <a:spcAft>
              <a:spcPts val="800"/>
            </a:spcAft>
          </a:pPr>
          <a:r>
            <a:rPr lang="es-CL" sz="1000" b="1" kern="100">
              <a:solidFill>
                <a:schemeClr val="tx1"/>
              </a:solidFill>
              <a:effectLst/>
              <a:ea typeface="Aptos" panose="020B0004020202020204" pitchFamily="34" charset="0"/>
              <a:cs typeface="Times New Roman" panose="02020603050405020304" pitchFamily="18" charset="0"/>
            </a:rPr>
            <a:t>Datos del Responsable del Departamento de Prevención de Riesgos. </a:t>
          </a:r>
          <a:endParaRPr lang="es-CL" sz="1100" kern="100">
            <a:solidFill>
              <a:schemeClr val="tx1"/>
            </a:solidFill>
            <a:effectLst/>
            <a:ea typeface="Aptos" panose="020B0004020202020204" pitchFamily="34" charset="0"/>
            <a:cs typeface="Times New Roman" panose="02020603050405020304" pitchFamily="18" charset="0"/>
          </a:endParaRPr>
        </a:p>
      </xdr:txBody>
    </xdr:sp>
    <xdr:clientData/>
  </xdr:twoCellAnchor>
  <xdr:twoCellAnchor>
    <xdr:from>
      <xdr:col>2</xdr:col>
      <xdr:colOff>343573</xdr:colOff>
      <xdr:row>18</xdr:row>
      <xdr:rowOff>170032</xdr:rowOff>
    </xdr:from>
    <xdr:to>
      <xdr:col>4</xdr:col>
      <xdr:colOff>305767</xdr:colOff>
      <xdr:row>22</xdr:row>
      <xdr:rowOff>16921</xdr:rowOff>
    </xdr:to>
    <xdr:sp macro="" textlink="">
      <xdr:nvSpPr>
        <xdr:cNvPr id="29" name="Globo: línea doblada 28">
          <a:extLst>
            <a:ext uri="{FF2B5EF4-FFF2-40B4-BE49-F238E27FC236}">
              <a16:creationId xmlns:a16="http://schemas.microsoft.com/office/drawing/2014/main" id="{EB788D96-5389-65B9-225C-E6D72E7A3054}"/>
            </a:ext>
          </a:extLst>
        </xdr:cNvPr>
        <xdr:cNvSpPr/>
      </xdr:nvSpPr>
      <xdr:spPr>
        <a:xfrm>
          <a:off x="1934808" y="3408532"/>
          <a:ext cx="1553430" cy="564065"/>
        </a:xfrm>
        <a:prstGeom prst="borderCallout2">
          <a:avLst>
            <a:gd name="adj1" fmla="val 51606"/>
            <a:gd name="adj2" fmla="val 101795"/>
            <a:gd name="adj3" fmla="val 21966"/>
            <a:gd name="adj4" fmla="val 180065"/>
            <a:gd name="adj5" fmla="val -115729"/>
            <a:gd name="adj6" fmla="val 249381"/>
          </a:avLst>
        </a:prstGeom>
        <a:gradFill>
          <a:gsLst>
            <a:gs pos="0">
              <a:schemeClr val="accent6">
                <a:lumMod val="110000"/>
                <a:satMod val="105000"/>
                <a:tint val="67000"/>
              </a:schemeClr>
            </a:gs>
            <a:gs pos="100000">
              <a:schemeClr val="accent6">
                <a:satMod val="109000"/>
                <a:tint val="81000"/>
                <a:lumMod val="0"/>
                <a:lumOff val="100000"/>
              </a:schemeClr>
            </a:gs>
          </a:gsLst>
        </a:gradFill>
        <a:ln w="19050">
          <a:solidFill>
            <a:srgbClr val="FF0000"/>
          </a:solidFill>
        </a:ln>
      </xdr:spPr>
      <xdr:style>
        <a:lnRef idx="1">
          <a:schemeClr val="accent6"/>
        </a:lnRef>
        <a:fillRef idx="2">
          <a:schemeClr val="accent6"/>
        </a:fillRef>
        <a:effectRef idx="1">
          <a:schemeClr val="accent6"/>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07000"/>
            </a:lnSpc>
            <a:spcAft>
              <a:spcPts val="800"/>
            </a:spcAft>
          </a:pPr>
          <a:r>
            <a:rPr lang="es-CL" sz="1000" b="1" kern="100">
              <a:solidFill>
                <a:schemeClr val="tx1"/>
              </a:solidFill>
              <a:effectLst/>
              <a:ea typeface="Aptos" panose="020B0004020202020204" pitchFamily="34" charset="0"/>
              <a:cs typeface="Times New Roman" panose="02020603050405020304" pitchFamily="18" charset="0"/>
            </a:rPr>
            <a:t>Datos de contactabilidad de la Entidad Empleadora</a:t>
          </a:r>
          <a:endParaRPr lang="es-CL" sz="1100" kern="100">
            <a:solidFill>
              <a:schemeClr val="tx1"/>
            </a:solidFill>
            <a:effectLst/>
            <a:ea typeface="Aptos" panose="020B0004020202020204" pitchFamily="34" charset="0"/>
            <a:cs typeface="Times New Roman" panose="02020603050405020304" pitchFamily="18" charset="0"/>
          </a:endParaRPr>
        </a:p>
      </xdr:txBody>
    </xdr:sp>
    <xdr:clientData/>
  </xdr:twoCellAnchor>
  <xdr:twoCellAnchor>
    <xdr:from>
      <xdr:col>10</xdr:col>
      <xdr:colOff>592456</xdr:colOff>
      <xdr:row>37</xdr:row>
      <xdr:rowOff>78441</xdr:rowOff>
    </xdr:from>
    <xdr:to>
      <xdr:col>13</xdr:col>
      <xdr:colOff>93457</xdr:colOff>
      <xdr:row>45</xdr:row>
      <xdr:rowOff>3809</xdr:rowOff>
    </xdr:to>
    <xdr:cxnSp macro="">
      <xdr:nvCxnSpPr>
        <xdr:cNvPr id="48" name="Conector recto 47">
          <a:extLst>
            <a:ext uri="{FF2B5EF4-FFF2-40B4-BE49-F238E27FC236}">
              <a16:creationId xmlns:a16="http://schemas.microsoft.com/office/drawing/2014/main" id="{02BAE403-A959-4B6F-889B-4E59B1A12894}"/>
            </a:ext>
          </a:extLst>
        </xdr:cNvPr>
        <xdr:cNvCxnSpPr>
          <a:stCxn id="8" idx="3"/>
        </xdr:cNvCxnSpPr>
      </xdr:nvCxnSpPr>
      <xdr:spPr>
        <a:xfrm flipV="1">
          <a:off x="8548632" y="6734735"/>
          <a:ext cx="1887854" cy="1359721"/>
        </a:xfrm>
        <a:prstGeom prst="line">
          <a:avLst/>
        </a:prstGeom>
        <a:ln>
          <a:solidFill>
            <a:srgbClr val="FF0000"/>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741045</xdr:colOff>
      <xdr:row>45</xdr:row>
      <xdr:rowOff>1905</xdr:rowOff>
    </xdr:from>
    <xdr:to>
      <xdr:col>13</xdr:col>
      <xdr:colOff>436245</xdr:colOff>
      <xdr:row>51</xdr:row>
      <xdr:rowOff>125170</xdr:rowOff>
    </xdr:to>
    <xdr:sp macro="" textlink="">
      <xdr:nvSpPr>
        <xdr:cNvPr id="52" name="Globo: línea doblada 51">
          <a:extLst>
            <a:ext uri="{FF2B5EF4-FFF2-40B4-BE49-F238E27FC236}">
              <a16:creationId xmlns:a16="http://schemas.microsoft.com/office/drawing/2014/main" id="{89513CE0-1FA5-456B-A684-58FE568C0610}"/>
            </a:ext>
          </a:extLst>
        </xdr:cNvPr>
        <xdr:cNvSpPr/>
      </xdr:nvSpPr>
      <xdr:spPr>
        <a:xfrm>
          <a:off x="6310369" y="8092552"/>
          <a:ext cx="4468905" cy="1199030"/>
        </a:xfrm>
        <a:prstGeom prst="borderCallout2">
          <a:avLst>
            <a:gd name="adj1" fmla="val 352"/>
            <a:gd name="adj2" fmla="val 49808"/>
            <a:gd name="adj3" fmla="val -65734"/>
            <a:gd name="adj4" fmla="val 106887"/>
            <a:gd name="adj5" fmla="val -129030"/>
            <a:gd name="adj6" fmla="val 130565"/>
          </a:avLst>
        </a:prstGeom>
        <a:gradFill>
          <a:gsLst>
            <a:gs pos="0">
              <a:schemeClr val="accent6">
                <a:lumMod val="110000"/>
                <a:satMod val="105000"/>
                <a:tint val="67000"/>
              </a:schemeClr>
            </a:gs>
            <a:gs pos="100000">
              <a:schemeClr val="accent6">
                <a:satMod val="109000"/>
                <a:tint val="81000"/>
                <a:lumMod val="0"/>
                <a:lumOff val="100000"/>
              </a:schemeClr>
            </a:gs>
          </a:gsLst>
        </a:gradFill>
        <a:ln w="19050">
          <a:solidFill>
            <a:srgbClr val="FF0000"/>
          </a:solidFill>
        </a:ln>
      </xdr:spPr>
      <xdr:style>
        <a:lnRef idx="1">
          <a:schemeClr val="accent6"/>
        </a:lnRef>
        <a:fillRef idx="2">
          <a:schemeClr val="accent6"/>
        </a:fillRef>
        <a:effectRef idx="1">
          <a:schemeClr val="accent6"/>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07000"/>
            </a:lnSpc>
            <a:spcAft>
              <a:spcPts val="800"/>
            </a:spcAft>
          </a:pPr>
          <a:r>
            <a:rPr lang="es-CL" sz="1000" b="1" kern="100">
              <a:solidFill>
                <a:schemeClr val="tx1"/>
              </a:solidFill>
              <a:effectLst/>
              <a:ea typeface="Aptos" panose="020B0004020202020204" pitchFamily="34" charset="0"/>
              <a:cs typeface="Times New Roman" panose="02020603050405020304" pitchFamily="18" charset="0"/>
            </a:rPr>
            <a:t>Registre mensualmente</a:t>
          </a:r>
          <a:r>
            <a:rPr lang="es-CL" sz="1000" b="1" kern="100" baseline="0">
              <a:solidFill>
                <a:schemeClr val="tx1"/>
              </a:solidFill>
              <a:effectLst/>
              <a:ea typeface="Aptos" panose="020B0004020202020204" pitchFamily="34" charset="0"/>
              <a:cs typeface="Times New Roman" panose="02020603050405020304" pitchFamily="18" charset="0"/>
            </a:rPr>
            <a:t> los datos de masa, accidentes de trabajo con tiempo perdido, los días ausencia (</a:t>
          </a:r>
          <a:r>
            <a:rPr lang="es-CL" sz="1100" b="0" i="0">
              <a:solidFill>
                <a:schemeClr val="tx1"/>
              </a:solidFill>
              <a:effectLst/>
              <a:latin typeface="+mn-lt"/>
              <a:ea typeface="+mn-ea"/>
              <a:cs typeface="+mn-cs"/>
            </a:rPr>
            <a:t>≥</a:t>
          </a:r>
          <a:r>
            <a:rPr lang="es-CL" sz="1000" b="1" kern="100" baseline="0">
              <a:solidFill>
                <a:schemeClr val="tx1"/>
              </a:solidFill>
              <a:effectLst/>
              <a:ea typeface="Aptos" panose="020B0004020202020204" pitchFamily="34" charset="0"/>
              <a:cs typeface="Times New Roman" panose="02020603050405020304" pitchFamily="18" charset="0"/>
            </a:rPr>
            <a:t>1), los días de ausencia y las Horas de Trabajo Efectivas. Estos datos deben ser tabulados para Hombres y Mujeres de forma independiente, según el art. 74 DTO N°44/2024. </a:t>
          </a:r>
        </a:p>
        <a:p>
          <a:pPr>
            <a:lnSpc>
              <a:spcPct val="107000"/>
            </a:lnSpc>
            <a:spcAft>
              <a:spcPts val="800"/>
            </a:spcAft>
          </a:pPr>
          <a:r>
            <a:rPr lang="es-CL" sz="1000" b="1" kern="100" baseline="0">
              <a:solidFill>
                <a:schemeClr val="tx1"/>
              </a:solidFill>
              <a:effectLst/>
              <a:ea typeface="Aptos" panose="020B0004020202020204" pitchFamily="34" charset="0"/>
              <a:cs typeface="Times New Roman" panose="02020603050405020304" pitchFamily="18" charset="0"/>
            </a:rPr>
            <a:t>Además, ingrese los Días Cargo por incapacidades permanentes o muerte, de acuerdo con la Tabla dispuesta en la Resolución Exenta 635/2025 del ISP.</a:t>
          </a:r>
          <a:endParaRPr lang="es-CL" sz="1100" kern="100">
            <a:solidFill>
              <a:schemeClr val="tx1"/>
            </a:solidFill>
            <a:effectLst/>
            <a:ea typeface="Aptos" panose="020B0004020202020204" pitchFamily="34" charset="0"/>
            <a:cs typeface="Times New Roman" panose="02020603050405020304" pitchFamily="18" charset="0"/>
          </a:endParaRPr>
        </a:p>
      </xdr:txBody>
    </xdr:sp>
    <xdr:clientData/>
  </xdr:twoCellAnchor>
  <xdr:twoCellAnchor editAs="oneCell">
    <xdr:from>
      <xdr:col>2</xdr:col>
      <xdr:colOff>231515</xdr:colOff>
      <xdr:row>82</xdr:row>
      <xdr:rowOff>159008</xdr:rowOff>
    </xdr:from>
    <xdr:to>
      <xdr:col>6</xdr:col>
      <xdr:colOff>668836</xdr:colOff>
      <xdr:row>110</xdr:row>
      <xdr:rowOff>57934</xdr:rowOff>
    </xdr:to>
    <xdr:pic>
      <xdr:nvPicPr>
        <xdr:cNvPr id="60" name="Imagen 59">
          <a:extLst>
            <a:ext uri="{FF2B5EF4-FFF2-40B4-BE49-F238E27FC236}">
              <a16:creationId xmlns:a16="http://schemas.microsoft.com/office/drawing/2014/main" id="{464A9BEB-6B92-CC6C-2CD4-20330653B3E4}"/>
            </a:ext>
          </a:extLst>
        </xdr:cNvPr>
        <xdr:cNvPicPr>
          <a:picLocks noChangeAspect="1"/>
        </xdr:cNvPicPr>
      </xdr:nvPicPr>
      <xdr:blipFill>
        <a:blip xmlns:r="http://schemas.openxmlformats.org/officeDocument/2006/relationships" r:embed="rId6"/>
        <a:stretch>
          <a:fillRect/>
        </a:stretch>
      </xdr:blipFill>
      <xdr:spPr>
        <a:xfrm>
          <a:off x="1822750" y="14905949"/>
          <a:ext cx="3619792" cy="4911541"/>
        </a:xfrm>
        <a:prstGeom prst="rect">
          <a:avLst/>
        </a:prstGeom>
      </xdr:spPr>
    </xdr:pic>
    <xdr:clientData/>
  </xdr:twoCellAnchor>
  <xdr:twoCellAnchor>
    <xdr:from>
      <xdr:col>7</xdr:col>
      <xdr:colOff>358811</xdr:colOff>
      <xdr:row>85</xdr:row>
      <xdr:rowOff>115643</xdr:rowOff>
    </xdr:from>
    <xdr:to>
      <xdr:col>9</xdr:col>
      <xdr:colOff>549312</xdr:colOff>
      <xdr:row>96</xdr:row>
      <xdr:rowOff>97267</xdr:rowOff>
    </xdr:to>
    <xdr:sp macro="" textlink="">
      <xdr:nvSpPr>
        <xdr:cNvPr id="61" name="Globo: línea doblada 60">
          <a:extLst>
            <a:ext uri="{FF2B5EF4-FFF2-40B4-BE49-F238E27FC236}">
              <a16:creationId xmlns:a16="http://schemas.microsoft.com/office/drawing/2014/main" id="{743EB0D9-C935-4322-8C2B-86EAF86F327C}"/>
            </a:ext>
          </a:extLst>
        </xdr:cNvPr>
        <xdr:cNvSpPr/>
      </xdr:nvSpPr>
      <xdr:spPr>
        <a:xfrm>
          <a:off x="5928135" y="15400467"/>
          <a:ext cx="1781736" cy="1953859"/>
        </a:xfrm>
        <a:prstGeom prst="borderCallout2">
          <a:avLst>
            <a:gd name="adj1" fmla="val 52383"/>
            <a:gd name="adj2" fmla="val -3743"/>
            <a:gd name="adj3" fmla="val 16528"/>
            <a:gd name="adj4" fmla="val -79926"/>
            <a:gd name="adj5" fmla="val 46629"/>
            <a:gd name="adj6" fmla="val -156828"/>
          </a:avLst>
        </a:prstGeom>
        <a:gradFill>
          <a:gsLst>
            <a:gs pos="0">
              <a:schemeClr val="accent6">
                <a:lumMod val="110000"/>
                <a:satMod val="105000"/>
                <a:tint val="67000"/>
              </a:schemeClr>
            </a:gs>
            <a:gs pos="100000">
              <a:schemeClr val="accent6">
                <a:satMod val="109000"/>
                <a:tint val="81000"/>
                <a:lumMod val="0"/>
                <a:lumOff val="100000"/>
              </a:schemeClr>
            </a:gs>
          </a:gsLst>
        </a:gradFill>
        <a:ln w="19050">
          <a:solidFill>
            <a:srgbClr val="FF0000"/>
          </a:solidFill>
        </a:ln>
      </xdr:spPr>
      <xdr:style>
        <a:lnRef idx="1">
          <a:schemeClr val="accent6"/>
        </a:lnRef>
        <a:fillRef idx="2">
          <a:schemeClr val="accent6"/>
        </a:fillRef>
        <a:effectRef idx="1">
          <a:schemeClr val="accent6"/>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07000"/>
            </a:lnSpc>
            <a:spcAft>
              <a:spcPts val="800"/>
            </a:spcAft>
          </a:pPr>
          <a:r>
            <a:rPr lang="es-CL" sz="1000" b="1" kern="100">
              <a:solidFill>
                <a:schemeClr val="tx1"/>
              </a:solidFill>
              <a:effectLst/>
              <a:ea typeface="Aptos" panose="020B0004020202020204" pitchFamily="34" charset="0"/>
              <a:cs typeface="Times New Roman" panose="02020603050405020304" pitchFamily="18" charset="0"/>
            </a:rPr>
            <a:t>Ingrese en la columna coloreada, los Días Cargo correspondiente a los</a:t>
          </a:r>
          <a:r>
            <a:rPr lang="es-CL" sz="1000" b="1" kern="100" baseline="0">
              <a:solidFill>
                <a:schemeClr val="tx1"/>
              </a:solidFill>
              <a:effectLst/>
              <a:ea typeface="Aptos" panose="020B0004020202020204" pitchFamily="34" charset="0"/>
              <a:cs typeface="Times New Roman" panose="02020603050405020304" pitchFamily="18" charset="0"/>
            </a:rPr>
            <a:t> accidentes con resultado de muerte  o con un grado de incapacidad según el mes, diferenciándolos si el afectado es Hombre o Mujer</a:t>
          </a:r>
          <a:r>
            <a:rPr lang="es-CL" sz="1000" b="1" kern="100" baseline="0">
              <a:solidFill>
                <a:schemeClr val="tx1"/>
              </a:solidFill>
              <a:effectLst/>
              <a:latin typeface="+mn-lt"/>
              <a:ea typeface="Aptos" panose="020B0004020202020204" pitchFamily="34" charset="0"/>
              <a:cs typeface="Times New Roman" panose="02020603050405020304" pitchFamily="18" charset="0"/>
            </a:rPr>
            <a:t>. El detalle de los días, junto con el criterio de aplición se establecen en la pestaña azul.</a:t>
          </a:r>
        </a:p>
      </xdr:txBody>
    </xdr:sp>
    <xdr:clientData/>
  </xdr:twoCellAnchor>
  <xdr:twoCellAnchor editAs="oneCell">
    <xdr:from>
      <xdr:col>11</xdr:col>
      <xdr:colOff>89644</xdr:colOff>
      <xdr:row>83</xdr:row>
      <xdr:rowOff>1907</xdr:rowOff>
    </xdr:from>
    <xdr:to>
      <xdr:col>17</xdr:col>
      <xdr:colOff>95137</xdr:colOff>
      <xdr:row>101</xdr:row>
      <xdr:rowOff>154977</xdr:rowOff>
    </xdr:to>
    <xdr:pic>
      <xdr:nvPicPr>
        <xdr:cNvPr id="64" name="Imagen 63">
          <a:extLst>
            <a:ext uri="{FF2B5EF4-FFF2-40B4-BE49-F238E27FC236}">
              <a16:creationId xmlns:a16="http://schemas.microsoft.com/office/drawing/2014/main" id="{73A05627-F0C4-4518-D7E2-73C7B31B3974}"/>
            </a:ext>
          </a:extLst>
        </xdr:cNvPr>
        <xdr:cNvPicPr>
          <a:picLocks noChangeAspect="1"/>
        </xdr:cNvPicPr>
      </xdr:nvPicPr>
      <xdr:blipFill>
        <a:blip xmlns:r="http://schemas.openxmlformats.org/officeDocument/2006/relationships" r:embed="rId7"/>
        <a:stretch>
          <a:fillRect/>
        </a:stretch>
      </xdr:blipFill>
      <xdr:spPr>
        <a:xfrm>
          <a:off x="8841438" y="14928142"/>
          <a:ext cx="4786819" cy="3380364"/>
        </a:xfrm>
        <a:prstGeom prst="rect">
          <a:avLst/>
        </a:prstGeom>
      </xdr:spPr>
    </xdr:pic>
    <xdr:clientData/>
  </xdr:twoCellAnchor>
  <xdr:twoCellAnchor editAs="oneCell">
    <xdr:from>
      <xdr:col>7</xdr:col>
      <xdr:colOff>549088</xdr:colOff>
      <xdr:row>97</xdr:row>
      <xdr:rowOff>100853</xdr:rowOff>
    </xdr:from>
    <xdr:to>
      <xdr:col>10</xdr:col>
      <xdr:colOff>174261</xdr:colOff>
      <xdr:row>100</xdr:row>
      <xdr:rowOff>132342</xdr:rowOff>
    </xdr:to>
    <xdr:pic>
      <xdr:nvPicPr>
        <xdr:cNvPr id="65" name="Imagen 64">
          <a:extLst>
            <a:ext uri="{FF2B5EF4-FFF2-40B4-BE49-F238E27FC236}">
              <a16:creationId xmlns:a16="http://schemas.microsoft.com/office/drawing/2014/main" id="{CF5ABDD6-2739-A65B-43FD-7B43924AB300}"/>
            </a:ext>
          </a:extLst>
        </xdr:cNvPr>
        <xdr:cNvPicPr>
          <a:picLocks noChangeAspect="1"/>
        </xdr:cNvPicPr>
      </xdr:nvPicPr>
      <xdr:blipFill>
        <a:blip xmlns:r="http://schemas.openxmlformats.org/officeDocument/2006/relationships" r:embed="rId8"/>
        <a:stretch>
          <a:fillRect/>
        </a:stretch>
      </xdr:blipFill>
      <xdr:spPr>
        <a:xfrm>
          <a:off x="6118412" y="17537206"/>
          <a:ext cx="2004405" cy="584611"/>
        </a:xfrm>
        <a:prstGeom prst="rect">
          <a:avLst/>
        </a:prstGeom>
      </xdr:spPr>
    </xdr:pic>
    <xdr:clientData/>
  </xdr:twoCellAnchor>
  <xdr:twoCellAnchor>
    <xdr:from>
      <xdr:col>8</xdr:col>
      <xdr:colOff>457872</xdr:colOff>
      <xdr:row>96</xdr:row>
      <xdr:rowOff>93457</xdr:rowOff>
    </xdr:from>
    <xdr:to>
      <xdr:col>8</xdr:col>
      <xdr:colOff>493059</xdr:colOff>
      <xdr:row>99</xdr:row>
      <xdr:rowOff>29808</xdr:rowOff>
    </xdr:to>
    <xdr:cxnSp macro="">
      <xdr:nvCxnSpPr>
        <xdr:cNvPr id="66" name="Conector recto 65">
          <a:extLst>
            <a:ext uri="{FF2B5EF4-FFF2-40B4-BE49-F238E27FC236}">
              <a16:creationId xmlns:a16="http://schemas.microsoft.com/office/drawing/2014/main" id="{DCC19A18-4EFF-4B23-B838-CBE7ECEC73D2}"/>
            </a:ext>
          </a:extLst>
        </xdr:cNvPr>
        <xdr:cNvCxnSpPr>
          <a:stCxn id="61" idx="1"/>
        </xdr:cNvCxnSpPr>
      </xdr:nvCxnSpPr>
      <xdr:spPr>
        <a:xfrm>
          <a:off x="6822813" y="17350516"/>
          <a:ext cx="35187" cy="474233"/>
        </a:xfrm>
        <a:prstGeom prst="line">
          <a:avLst/>
        </a:prstGeom>
        <a:ln>
          <a:solidFill>
            <a:srgbClr val="FF0000"/>
          </a:solidFill>
        </a:ln>
      </xdr:spPr>
      <xdr:style>
        <a:lnRef idx="2">
          <a:schemeClr val="accent1"/>
        </a:lnRef>
        <a:fillRef idx="0">
          <a:schemeClr val="accent1"/>
        </a:fillRef>
        <a:effectRef idx="1">
          <a:schemeClr val="accent1"/>
        </a:effectRef>
        <a:fontRef idx="minor">
          <a:schemeClr val="tx1"/>
        </a:fontRef>
      </xdr:style>
    </xdr:cxnSp>
    <xdr:clientData/>
  </xdr:twoCellAnchor>
  <xdr:twoCellAnchor editAs="oneCell">
    <xdr:from>
      <xdr:col>12</xdr:col>
      <xdr:colOff>614641</xdr:colOff>
      <xdr:row>102</xdr:row>
      <xdr:rowOff>160670</xdr:rowOff>
    </xdr:from>
    <xdr:to>
      <xdr:col>16</xdr:col>
      <xdr:colOff>667086</xdr:colOff>
      <xdr:row>113</xdr:row>
      <xdr:rowOff>34370</xdr:rowOff>
    </xdr:to>
    <xdr:pic>
      <xdr:nvPicPr>
        <xdr:cNvPr id="71" name="Imagen 70">
          <a:extLst>
            <a:ext uri="{FF2B5EF4-FFF2-40B4-BE49-F238E27FC236}">
              <a16:creationId xmlns:a16="http://schemas.microsoft.com/office/drawing/2014/main" id="{572F1CBE-A4E0-A744-315A-160B51432276}"/>
            </a:ext>
          </a:extLst>
        </xdr:cNvPr>
        <xdr:cNvPicPr>
          <a:picLocks noChangeAspect="1"/>
        </xdr:cNvPicPr>
      </xdr:nvPicPr>
      <xdr:blipFill>
        <a:blip xmlns:r="http://schemas.openxmlformats.org/officeDocument/2006/relationships" r:embed="rId9"/>
        <a:stretch>
          <a:fillRect/>
        </a:stretch>
      </xdr:blipFill>
      <xdr:spPr>
        <a:xfrm>
          <a:off x="10162053" y="18493494"/>
          <a:ext cx="3219675" cy="1879777"/>
        </a:xfrm>
        <a:prstGeom prst="rect">
          <a:avLst/>
        </a:prstGeom>
      </xdr:spPr>
    </xdr:pic>
    <xdr:clientData/>
  </xdr:twoCellAnchor>
  <xdr:twoCellAnchor>
    <xdr:from>
      <xdr:col>7</xdr:col>
      <xdr:colOff>670223</xdr:colOff>
      <xdr:row>102</xdr:row>
      <xdr:rowOff>54349</xdr:rowOff>
    </xdr:from>
    <xdr:to>
      <xdr:col>11</xdr:col>
      <xdr:colOff>550769</xdr:colOff>
      <xdr:row>106</xdr:row>
      <xdr:rowOff>125170</xdr:rowOff>
    </xdr:to>
    <xdr:sp macro="" textlink="">
      <xdr:nvSpPr>
        <xdr:cNvPr id="72" name="Globo: línea doblada 71">
          <a:extLst>
            <a:ext uri="{FF2B5EF4-FFF2-40B4-BE49-F238E27FC236}">
              <a16:creationId xmlns:a16="http://schemas.microsoft.com/office/drawing/2014/main" id="{BAEF1E92-8919-42C1-B70F-48531AFB077A}"/>
            </a:ext>
          </a:extLst>
        </xdr:cNvPr>
        <xdr:cNvSpPr/>
      </xdr:nvSpPr>
      <xdr:spPr>
        <a:xfrm>
          <a:off x="6239547" y="18387173"/>
          <a:ext cx="3063016" cy="787997"/>
        </a:xfrm>
        <a:prstGeom prst="borderCallout2">
          <a:avLst>
            <a:gd name="adj1" fmla="val 42817"/>
            <a:gd name="adj2" fmla="val 101811"/>
            <a:gd name="adj3" fmla="val 29718"/>
            <a:gd name="adj4" fmla="val 119316"/>
            <a:gd name="adj5" fmla="val 34778"/>
            <a:gd name="adj6" fmla="val 158309"/>
          </a:avLst>
        </a:prstGeom>
        <a:gradFill>
          <a:gsLst>
            <a:gs pos="0">
              <a:schemeClr val="accent6">
                <a:lumMod val="110000"/>
                <a:satMod val="105000"/>
                <a:tint val="67000"/>
              </a:schemeClr>
            </a:gs>
            <a:gs pos="100000">
              <a:schemeClr val="accent6">
                <a:satMod val="109000"/>
                <a:tint val="81000"/>
                <a:lumMod val="0"/>
                <a:lumOff val="100000"/>
              </a:schemeClr>
            </a:gs>
          </a:gsLst>
        </a:gradFill>
        <a:ln w="19050">
          <a:solidFill>
            <a:srgbClr val="FF0000"/>
          </a:solidFill>
        </a:ln>
      </xdr:spPr>
      <xdr:style>
        <a:lnRef idx="1">
          <a:schemeClr val="accent6"/>
        </a:lnRef>
        <a:fillRef idx="2">
          <a:schemeClr val="accent6"/>
        </a:fillRef>
        <a:effectRef idx="1">
          <a:schemeClr val="accent6"/>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07000"/>
            </a:lnSpc>
            <a:spcAft>
              <a:spcPts val="800"/>
            </a:spcAft>
          </a:pPr>
          <a:r>
            <a:rPr lang="es-CL" sz="1000" b="1" kern="100" baseline="0">
              <a:solidFill>
                <a:schemeClr val="tx1"/>
              </a:solidFill>
              <a:effectLst/>
              <a:latin typeface="+mn-lt"/>
              <a:ea typeface="Aptos" panose="020B0004020202020204" pitchFamily="34" charset="0"/>
              <a:cs typeface="Times New Roman" panose="02020603050405020304" pitchFamily="18" charset="0"/>
            </a:rPr>
            <a:t>Para asignar los Días Cargo, junto con los datos de la Tabla, siga las instrucciones del Criterio de aplicación.</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165959</xdr:colOff>
      <xdr:row>0</xdr:row>
      <xdr:rowOff>154306</xdr:rowOff>
    </xdr:from>
    <xdr:to>
      <xdr:col>15</xdr:col>
      <xdr:colOff>168257</xdr:colOff>
      <xdr:row>5</xdr:row>
      <xdr:rowOff>267360</xdr:rowOff>
    </xdr:to>
    <xdr:pic>
      <xdr:nvPicPr>
        <xdr:cNvPr id="2" name="Imagen 1">
          <a:extLst>
            <a:ext uri="{FF2B5EF4-FFF2-40B4-BE49-F238E27FC236}">
              <a16:creationId xmlns:a16="http://schemas.microsoft.com/office/drawing/2014/main" id="{4B2EEC67-AD43-4B03-B5B0-2E12F67809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19312" y="154306"/>
          <a:ext cx="6232768" cy="942289"/>
        </a:xfrm>
        <a:prstGeom prst="rect">
          <a:avLst/>
        </a:prstGeom>
      </xdr:spPr>
    </xdr:pic>
    <xdr:clientData/>
  </xdr:twoCellAnchor>
  <xdr:twoCellAnchor editAs="oneCell">
    <xdr:from>
      <xdr:col>37</xdr:col>
      <xdr:colOff>49052</xdr:colOff>
      <xdr:row>1</xdr:row>
      <xdr:rowOff>21516</xdr:rowOff>
    </xdr:from>
    <xdr:to>
      <xdr:col>39</xdr:col>
      <xdr:colOff>327435</xdr:colOff>
      <xdr:row>5</xdr:row>
      <xdr:rowOff>250564</xdr:rowOff>
    </xdr:to>
    <xdr:pic>
      <xdr:nvPicPr>
        <xdr:cNvPr id="3" name="Imagen 2">
          <a:extLst>
            <a:ext uri="{FF2B5EF4-FFF2-40B4-BE49-F238E27FC236}">
              <a16:creationId xmlns:a16="http://schemas.microsoft.com/office/drawing/2014/main" id="{FEEA0CA8-530E-44BC-81F6-EF99883DE7A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134846" y="189604"/>
          <a:ext cx="1380370" cy="890195"/>
        </a:xfrm>
        <a:prstGeom prst="rect">
          <a:avLst/>
        </a:prstGeom>
      </xdr:spPr>
    </xdr:pic>
    <xdr:clientData/>
  </xdr:twoCellAnchor>
  <xdr:twoCellAnchor editAs="oneCell">
    <xdr:from>
      <xdr:col>20</xdr:col>
      <xdr:colOff>56031</xdr:colOff>
      <xdr:row>44</xdr:row>
      <xdr:rowOff>55340</xdr:rowOff>
    </xdr:from>
    <xdr:to>
      <xdr:col>27</xdr:col>
      <xdr:colOff>593912</xdr:colOff>
      <xdr:row>50</xdr:row>
      <xdr:rowOff>132342</xdr:rowOff>
    </xdr:to>
    <xdr:pic>
      <xdr:nvPicPr>
        <xdr:cNvPr id="9" name="Imagen 8">
          <a:extLst>
            <a:ext uri="{FF2B5EF4-FFF2-40B4-BE49-F238E27FC236}">
              <a16:creationId xmlns:a16="http://schemas.microsoft.com/office/drawing/2014/main" id="{CA088226-20DC-5C45-C852-80C1E17B412F}"/>
            </a:ext>
          </a:extLst>
        </xdr:cNvPr>
        <xdr:cNvPicPr>
          <a:picLocks noChangeAspect="1"/>
        </xdr:cNvPicPr>
      </xdr:nvPicPr>
      <xdr:blipFill>
        <a:blip xmlns:r="http://schemas.openxmlformats.org/officeDocument/2006/relationships" r:embed="rId3"/>
        <a:stretch>
          <a:fillRect/>
        </a:stretch>
      </xdr:blipFill>
      <xdr:spPr>
        <a:xfrm>
          <a:off x="9468972" y="9120899"/>
          <a:ext cx="4101352" cy="1098866"/>
        </a:xfrm>
        <a:prstGeom prst="rect">
          <a:avLst/>
        </a:prstGeom>
      </xdr:spPr>
    </xdr:pic>
    <xdr:clientData/>
  </xdr:twoCellAnchor>
  <xdr:twoCellAnchor editAs="oneCell">
    <xdr:from>
      <xdr:col>2</xdr:col>
      <xdr:colOff>59617</xdr:colOff>
      <xdr:row>44</xdr:row>
      <xdr:rowOff>41014</xdr:rowOff>
    </xdr:from>
    <xdr:to>
      <xdr:col>8</xdr:col>
      <xdr:colOff>459442</xdr:colOff>
      <xdr:row>50</xdr:row>
      <xdr:rowOff>153072</xdr:rowOff>
    </xdr:to>
    <xdr:pic>
      <xdr:nvPicPr>
        <xdr:cNvPr id="10" name="Imagen 9">
          <a:extLst>
            <a:ext uri="{FF2B5EF4-FFF2-40B4-BE49-F238E27FC236}">
              <a16:creationId xmlns:a16="http://schemas.microsoft.com/office/drawing/2014/main" id="{42E1CE04-4837-E362-0DDD-A50841466B41}"/>
            </a:ext>
          </a:extLst>
        </xdr:cNvPr>
        <xdr:cNvPicPr>
          <a:picLocks noChangeAspect="1"/>
        </xdr:cNvPicPr>
      </xdr:nvPicPr>
      <xdr:blipFill>
        <a:blip xmlns:r="http://schemas.openxmlformats.org/officeDocument/2006/relationships" r:embed="rId4"/>
        <a:stretch>
          <a:fillRect/>
        </a:stretch>
      </xdr:blipFill>
      <xdr:spPr>
        <a:xfrm>
          <a:off x="631117" y="9106573"/>
          <a:ext cx="3851237" cy="1120587"/>
        </a:xfrm>
        <a:prstGeom prst="rect">
          <a:avLst/>
        </a:prstGeom>
      </xdr:spPr>
    </xdr:pic>
    <xdr:clientData/>
  </xdr:twoCellAnchor>
  <xdr:twoCellAnchor editAs="oneCell">
    <xdr:from>
      <xdr:col>10</xdr:col>
      <xdr:colOff>18378</xdr:colOff>
      <xdr:row>44</xdr:row>
      <xdr:rowOff>80347</xdr:rowOff>
    </xdr:from>
    <xdr:to>
      <xdr:col>18</xdr:col>
      <xdr:colOff>208878</xdr:colOff>
      <xdr:row>50</xdr:row>
      <xdr:rowOff>132342</xdr:rowOff>
    </xdr:to>
    <xdr:pic>
      <xdr:nvPicPr>
        <xdr:cNvPr id="12" name="Imagen 11">
          <a:extLst>
            <a:ext uri="{FF2B5EF4-FFF2-40B4-BE49-F238E27FC236}">
              <a16:creationId xmlns:a16="http://schemas.microsoft.com/office/drawing/2014/main" id="{F103B75A-8E0E-4BD8-0CCD-41F7DC6ED898}"/>
            </a:ext>
          </a:extLst>
        </xdr:cNvPr>
        <xdr:cNvPicPr>
          <a:picLocks noChangeAspect="1"/>
        </xdr:cNvPicPr>
      </xdr:nvPicPr>
      <xdr:blipFill>
        <a:blip xmlns:r="http://schemas.openxmlformats.org/officeDocument/2006/relationships" r:embed="rId5"/>
        <a:stretch>
          <a:fillRect/>
        </a:stretch>
      </xdr:blipFill>
      <xdr:spPr>
        <a:xfrm>
          <a:off x="5139466" y="9145906"/>
          <a:ext cx="3656928" cy="107385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10</xdr:col>
      <xdr:colOff>132791</xdr:colOff>
      <xdr:row>5</xdr:row>
      <xdr:rowOff>92978</xdr:rowOff>
    </xdr:to>
    <xdr:pic>
      <xdr:nvPicPr>
        <xdr:cNvPr id="2" name="Imagen 1">
          <a:extLst>
            <a:ext uri="{FF2B5EF4-FFF2-40B4-BE49-F238E27FC236}">
              <a16:creationId xmlns:a16="http://schemas.microsoft.com/office/drawing/2014/main" id="{9CF572DB-3226-8C1D-33A6-F6DC7C960D16}"/>
            </a:ext>
          </a:extLst>
        </xdr:cNvPr>
        <xdr:cNvPicPr>
          <a:picLocks noChangeAspect="1"/>
        </xdr:cNvPicPr>
      </xdr:nvPicPr>
      <xdr:blipFill>
        <a:blip xmlns:r="http://schemas.openxmlformats.org/officeDocument/2006/relationships" r:embed="rId1"/>
        <a:stretch>
          <a:fillRect/>
        </a:stretch>
      </xdr:blipFill>
      <xdr:spPr>
        <a:xfrm>
          <a:off x="1" y="1"/>
          <a:ext cx="7200900" cy="990232"/>
        </a:xfrm>
        <a:prstGeom prst="rect">
          <a:avLst/>
        </a:prstGeom>
      </xdr:spPr>
    </xdr:pic>
    <xdr:clientData/>
  </xdr:twoCellAnchor>
  <xdr:twoCellAnchor editAs="oneCell">
    <xdr:from>
      <xdr:col>21</xdr:col>
      <xdr:colOff>140970</xdr:colOff>
      <xdr:row>0</xdr:row>
      <xdr:rowOff>0</xdr:rowOff>
    </xdr:from>
    <xdr:to>
      <xdr:col>23</xdr:col>
      <xdr:colOff>209499</xdr:colOff>
      <xdr:row>4</xdr:row>
      <xdr:rowOff>168968</xdr:rowOff>
    </xdr:to>
    <xdr:pic>
      <xdr:nvPicPr>
        <xdr:cNvPr id="3" name="Imagen 2">
          <a:extLst>
            <a:ext uri="{FF2B5EF4-FFF2-40B4-BE49-F238E27FC236}">
              <a16:creationId xmlns:a16="http://schemas.microsoft.com/office/drawing/2014/main" id="{170C34F0-5825-4851-B6D7-CFD6350202E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847695" y="0"/>
          <a:ext cx="1405407" cy="89286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89647</xdr:colOff>
      <xdr:row>0</xdr:row>
      <xdr:rowOff>53788</xdr:rowOff>
    </xdr:from>
    <xdr:to>
      <xdr:col>6</xdr:col>
      <xdr:colOff>1006512</xdr:colOff>
      <xdr:row>5</xdr:row>
      <xdr:rowOff>54106</xdr:rowOff>
    </xdr:to>
    <xdr:pic>
      <xdr:nvPicPr>
        <xdr:cNvPr id="2" name="Imagen 1">
          <a:extLst>
            <a:ext uri="{FF2B5EF4-FFF2-40B4-BE49-F238E27FC236}">
              <a16:creationId xmlns:a16="http://schemas.microsoft.com/office/drawing/2014/main" id="{5E560153-B400-469A-9F11-D1683AAF6186}"/>
            </a:ext>
          </a:extLst>
        </xdr:cNvPr>
        <xdr:cNvPicPr>
          <a:picLocks noChangeAspect="1"/>
        </xdr:cNvPicPr>
      </xdr:nvPicPr>
      <xdr:blipFill>
        <a:blip xmlns:r="http://schemas.openxmlformats.org/officeDocument/2006/relationships" r:embed="rId1"/>
        <a:stretch>
          <a:fillRect/>
        </a:stretch>
      </xdr:blipFill>
      <xdr:spPr>
        <a:xfrm>
          <a:off x="903082" y="57598"/>
          <a:ext cx="6132755" cy="901383"/>
        </a:xfrm>
        <a:prstGeom prst="rect">
          <a:avLst/>
        </a:prstGeom>
      </xdr:spPr>
    </xdr:pic>
    <xdr:clientData/>
  </xdr:twoCellAnchor>
  <xdr:twoCellAnchor editAs="oneCell">
    <xdr:from>
      <xdr:col>12</xdr:col>
      <xdr:colOff>779930</xdr:colOff>
      <xdr:row>0</xdr:row>
      <xdr:rowOff>116541</xdr:rowOff>
    </xdr:from>
    <xdr:to>
      <xdr:col>13</xdr:col>
      <xdr:colOff>931575</xdr:colOff>
      <xdr:row>5</xdr:row>
      <xdr:rowOff>113515</xdr:rowOff>
    </xdr:to>
    <xdr:pic>
      <xdr:nvPicPr>
        <xdr:cNvPr id="3" name="Imagen 2">
          <a:extLst>
            <a:ext uri="{FF2B5EF4-FFF2-40B4-BE49-F238E27FC236}">
              <a16:creationId xmlns:a16="http://schemas.microsoft.com/office/drawing/2014/main" id="{DD5787D5-5411-4994-B344-4FA4C59E099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2690" y="116541"/>
          <a:ext cx="1403230" cy="90184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user/Mis%20documentos/SISTEMA%20GESTION%20TECSA/ESTADISTICA/LISTADO%20DEL%20PERSONAL%20CTP%20TECS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atherine/AppData/Local/Microsoft/Windows/Temporary%20Internet%20Files/Content.Outlook/JU6Q73PA/LISTADO%20DE%20INCIDENTES%20V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red/Escritorio/LISTADO%20DE%20INCIDENTES%20MAYO%200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rzo"/>
      <sheetName val="Abril"/>
      <sheetName val="Mayo"/>
      <sheetName val="Junio"/>
      <sheetName val="Julio"/>
      <sheetName val="Agost."/>
      <sheetName val="Sep."/>
      <sheetName val="Oct."/>
      <sheetName val="Nov."/>
      <sheetName val="Dic."/>
      <sheetName val="Ene 09"/>
      <sheetName val="Feb. 09"/>
      <sheetName val="Mar. 09"/>
      <sheetName val="ANALISIS ACC."/>
      <sheetName val="Base da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5">
          <cell r="C5" t="str">
            <v>Contacto con sustancia corrosiva</v>
          </cell>
          <cell r="D5" t="str">
            <v>Amputación</v>
          </cell>
          <cell r="N5" t="str">
            <v>Capataz</v>
          </cell>
        </row>
        <row r="6">
          <cell r="C6" t="str">
            <v>Contacto con cuerpo cortante</v>
          </cell>
          <cell r="D6" t="str">
            <v>Asfixia</v>
          </cell>
          <cell r="N6" t="str">
            <v>Maestro Mayor</v>
          </cell>
        </row>
        <row r="7">
          <cell r="C7" t="str">
            <v>Contacto con energía</v>
          </cell>
          <cell r="D7" t="str">
            <v>Atrición</v>
          </cell>
          <cell r="N7" t="str">
            <v>Yesero</v>
          </cell>
        </row>
        <row r="8">
          <cell r="C8" t="str">
            <v xml:space="preserve"> Contacto con sustancia tóxica</v>
          </cell>
          <cell r="D8" t="str">
            <v>Ceguera</v>
          </cell>
          <cell r="N8" t="str">
            <v>Carpintero</v>
          </cell>
        </row>
        <row r="9">
          <cell r="C9" t="str">
            <v xml:space="preserve"> Contacto con temperatura extrema</v>
          </cell>
          <cell r="D9" t="str">
            <v>Congelamiento</v>
          </cell>
          <cell r="N9" t="str">
            <v>Albañil</v>
          </cell>
        </row>
        <row r="10">
          <cell r="C10" t="str">
            <v>Aprisionamiento</v>
          </cell>
          <cell r="D10" t="str">
            <v>Conjuntivitis física</v>
          </cell>
          <cell r="N10" t="str">
            <v>Concretero</v>
          </cell>
        </row>
        <row r="11">
          <cell r="C11" t="str">
            <v>Caídas distinto nivel</v>
          </cell>
          <cell r="D11" t="str">
            <v>Conjuntivitis química</v>
          </cell>
          <cell r="N11" t="str">
            <v>Ayudante</v>
          </cell>
        </row>
        <row r="12">
          <cell r="C12" t="str">
            <v>Caídas mismo nivel</v>
          </cell>
          <cell r="D12" t="str">
            <v>Contusión</v>
          </cell>
          <cell r="N12" t="str">
            <v>Jornal</v>
          </cell>
        </row>
        <row r="13">
          <cell r="C13" t="str">
            <v>Contacto con cuerpo punzante</v>
          </cell>
          <cell r="D13" t="str">
            <v xml:space="preserve">Cortes </v>
          </cell>
          <cell r="N13" t="str">
            <v>Trazador</v>
          </cell>
        </row>
        <row r="14">
          <cell r="C14" t="str">
            <v>Exposición a radiaciones ionizantes</v>
          </cell>
          <cell r="D14" t="str">
            <v>Cuerpo extraño</v>
          </cell>
          <cell r="N14" t="str">
            <v>Nivelador</v>
          </cell>
        </row>
        <row r="15">
          <cell r="C15" t="str">
            <v>Golpeado contra</v>
          </cell>
          <cell r="D15" t="str">
            <v>Dermatitis</v>
          </cell>
          <cell r="N15" t="str">
            <v>Ayudante topografía</v>
          </cell>
        </row>
        <row r="16">
          <cell r="C16" t="str">
            <v>Golpeado por</v>
          </cell>
          <cell r="D16" t="str">
            <v>Enfermedad Profesional</v>
          </cell>
          <cell r="N16" t="str">
            <v>Riger</v>
          </cell>
        </row>
        <row r="17">
          <cell r="C17" t="str">
            <v>Prendimiento</v>
          </cell>
          <cell r="D17" t="str">
            <v>Erosión</v>
          </cell>
          <cell r="N17" t="str">
            <v>Operador</v>
          </cell>
        </row>
        <row r="18">
          <cell r="C18" t="str">
            <v>Prendimiento</v>
          </cell>
          <cell r="D18" t="str">
            <v>Esguinces</v>
          </cell>
          <cell r="N18" t="str">
            <v>Chofer</v>
          </cell>
        </row>
        <row r="19">
          <cell r="C19" t="str">
            <v>Proyección de</v>
          </cell>
          <cell r="D19" t="str">
            <v>Fractura</v>
          </cell>
          <cell r="N19" t="str">
            <v>Supervisor</v>
          </cell>
        </row>
        <row r="20">
          <cell r="C20" t="str">
            <v>Sobreesfuerzo</v>
          </cell>
          <cell r="D20" t="str">
            <v>Herida</v>
          </cell>
        </row>
        <row r="21">
          <cell r="D21" t="str">
            <v>Hipoacusia</v>
          </cell>
        </row>
        <row r="22">
          <cell r="D22" t="str">
            <v>Hipotermia</v>
          </cell>
        </row>
        <row r="23">
          <cell r="D23" t="str">
            <v>Infección</v>
          </cell>
        </row>
        <row r="24">
          <cell r="D24" t="str">
            <v>Lesiones Leves</v>
          </cell>
        </row>
        <row r="25">
          <cell r="D25" t="str">
            <v>Lumbago</v>
          </cell>
        </row>
        <row r="26">
          <cell r="D26" t="str">
            <v>Luxación</v>
          </cell>
        </row>
        <row r="27">
          <cell r="D27" t="str">
            <v>Muerte</v>
          </cell>
        </row>
        <row r="28">
          <cell r="D28" t="str">
            <v>Quemaduras</v>
          </cell>
        </row>
        <row r="29">
          <cell r="D29" t="str">
            <v>Shock nervioso</v>
          </cell>
        </row>
        <row r="30">
          <cell r="D30" t="str">
            <v>Silicosis</v>
          </cell>
        </row>
        <row r="31">
          <cell r="D31" t="str">
            <v>Sobreesfuerzo</v>
          </cell>
        </row>
        <row r="32">
          <cell r="D32" t="str">
            <v>TEC</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do de incidentes del mes"/>
      <sheetName val="BASE. DATOS"/>
    </sheetNames>
    <sheetDataSet>
      <sheetData sheetId="0"/>
      <sheetData sheetId="1">
        <row r="5">
          <cell r="C5" t="str">
            <v>Contacto con sustancia corrosiva</v>
          </cell>
          <cell r="E5" t="str">
            <v>Antebrazos</v>
          </cell>
        </row>
        <row r="6">
          <cell r="C6" t="str">
            <v>Contacto con cuerpo cortante</v>
          </cell>
          <cell r="E6" t="str">
            <v>Boca</v>
          </cell>
        </row>
        <row r="7">
          <cell r="C7" t="str">
            <v>Contacto con energía</v>
          </cell>
          <cell r="E7" t="str">
            <v>Brazos</v>
          </cell>
        </row>
        <row r="8">
          <cell r="C8" t="str">
            <v xml:space="preserve"> Contacto con sustancia tóxica</v>
          </cell>
          <cell r="E8" t="str">
            <v>Cara</v>
          </cell>
        </row>
        <row r="9">
          <cell r="C9" t="str">
            <v xml:space="preserve"> Contacto con temperatura extrema</v>
          </cell>
          <cell r="E9" t="str">
            <v>Cráneo</v>
          </cell>
        </row>
        <row r="10">
          <cell r="C10" t="str">
            <v>Aprisionamiento</v>
          </cell>
          <cell r="E10" t="str">
            <v>Cuello</v>
          </cell>
        </row>
        <row r="11">
          <cell r="C11" t="str">
            <v>Caídas distinto nivel</v>
          </cell>
          <cell r="E11" t="str">
            <v>Dedos</v>
          </cell>
        </row>
        <row r="12">
          <cell r="C12" t="str">
            <v>Caídas mismo nivel</v>
          </cell>
          <cell r="E12" t="str">
            <v>Organos Genitales</v>
          </cell>
        </row>
        <row r="13">
          <cell r="C13" t="str">
            <v>Contacto con cuerpo punzante</v>
          </cell>
          <cell r="E13" t="str">
            <v>Manos</v>
          </cell>
        </row>
        <row r="14">
          <cell r="C14" t="str">
            <v>Exposición a radiaciones ionizantes</v>
          </cell>
          <cell r="E14" t="str">
            <v>Ojos</v>
          </cell>
        </row>
        <row r="15">
          <cell r="C15" t="str">
            <v>Golpeado contra</v>
          </cell>
          <cell r="E15" t="str">
            <v>Orejas</v>
          </cell>
        </row>
        <row r="16">
          <cell r="C16" t="str">
            <v>Golpeado por</v>
          </cell>
          <cell r="E16" t="str">
            <v>Piernas</v>
          </cell>
        </row>
        <row r="17">
          <cell r="C17" t="str">
            <v>Prendimiento</v>
          </cell>
          <cell r="E17" t="str">
            <v>Pulmones</v>
          </cell>
        </row>
        <row r="18">
          <cell r="C18" t="str">
            <v>Prendimiento</v>
          </cell>
          <cell r="E18" t="str">
            <v>Rodillas</v>
          </cell>
        </row>
        <row r="19">
          <cell r="C19" t="str">
            <v>Proyección de</v>
          </cell>
          <cell r="E19" t="str">
            <v>Tendones</v>
          </cell>
        </row>
        <row r="20">
          <cell r="C20" t="str">
            <v>Sobreesfuerzo</v>
          </cell>
          <cell r="E20" t="str">
            <v>Tronco</v>
          </cell>
        </row>
        <row r="21">
          <cell r="E21" t="str">
            <v>Hombro</v>
          </cell>
        </row>
        <row r="22">
          <cell r="E22" t="str">
            <v>Pie</v>
          </cell>
        </row>
        <row r="23">
          <cell r="E23" t="str">
            <v>N.A.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do de incidentes del mes"/>
      <sheetName val="BASE. DATOS"/>
    </sheetNames>
    <sheetDataSet>
      <sheetData sheetId="0"/>
      <sheetData sheetId="1">
        <row r="5">
          <cell r="C5" t="str">
            <v>Contacto con sustancia corrosiva</v>
          </cell>
          <cell r="D5" t="str">
            <v>Amputación</v>
          </cell>
          <cell r="E5" t="str">
            <v>Antebrazos</v>
          </cell>
        </row>
        <row r="6">
          <cell r="C6" t="str">
            <v>Contacto con cuerpo cortante</v>
          </cell>
          <cell r="D6" t="str">
            <v>Asfixia</v>
          </cell>
          <cell r="E6" t="str">
            <v>Boca</v>
          </cell>
        </row>
        <row r="7">
          <cell r="C7" t="str">
            <v>Contacto con energía</v>
          </cell>
          <cell r="D7" t="str">
            <v>Atrición</v>
          </cell>
          <cell r="E7" t="str">
            <v>Brazos</v>
          </cell>
        </row>
        <row r="8">
          <cell r="C8" t="str">
            <v xml:space="preserve"> Contacto con sustancia tóxica</v>
          </cell>
          <cell r="D8" t="str">
            <v>Ceguera</v>
          </cell>
          <cell r="E8" t="str">
            <v>Cara</v>
          </cell>
        </row>
        <row r="9">
          <cell r="C9" t="str">
            <v xml:space="preserve"> Contacto con temperatura extrema</v>
          </cell>
          <cell r="D9" t="str">
            <v>Congelamiento</v>
          </cell>
          <cell r="E9" t="str">
            <v>Cráneo</v>
          </cell>
        </row>
        <row r="10">
          <cell r="C10" t="str">
            <v>Aprisionamiento</v>
          </cell>
          <cell r="D10" t="str">
            <v>Conjuntivitis física</v>
          </cell>
          <cell r="E10" t="str">
            <v>Cuello</v>
          </cell>
        </row>
        <row r="11">
          <cell r="C11" t="str">
            <v>Caídas distinto nivel</v>
          </cell>
          <cell r="D11" t="str">
            <v>Conjuntivitis química</v>
          </cell>
          <cell r="E11" t="str">
            <v>Dedos</v>
          </cell>
        </row>
        <row r="12">
          <cell r="C12" t="str">
            <v>Caídas mismo nivel</v>
          </cell>
          <cell r="D12" t="str">
            <v>Contusión</v>
          </cell>
          <cell r="E12" t="str">
            <v>Organos Genitales</v>
          </cell>
        </row>
        <row r="13">
          <cell r="C13" t="str">
            <v>Contacto con cuerpo punzante</v>
          </cell>
          <cell r="D13" t="str">
            <v xml:space="preserve">Cortes </v>
          </cell>
          <cell r="E13" t="str">
            <v>Manos</v>
          </cell>
        </row>
        <row r="14">
          <cell r="C14" t="str">
            <v>Exposición a radiaciones ionizantes</v>
          </cell>
          <cell r="D14" t="str">
            <v>Cuerpo extraño</v>
          </cell>
          <cell r="E14" t="str">
            <v>Ojos</v>
          </cell>
        </row>
        <row r="15">
          <cell r="C15" t="str">
            <v>Golpeado contra</v>
          </cell>
          <cell r="D15" t="str">
            <v>Dermatitis</v>
          </cell>
          <cell r="E15" t="str">
            <v>Orejas</v>
          </cell>
        </row>
        <row r="16">
          <cell r="C16" t="str">
            <v>Golpeado por</v>
          </cell>
          <cell r="D16" t="str">
            <v>Enfermedad Profesional</v>
          </cell>
          <cell r="E16" t="str">
            <v>Piernas</v>
          </cell>
        </row>
        <row r="17">
          <cell r="C17" t="str">
            <v>Prendimiento</v>
          </cell>
          <cell r="D17" t="str">
            <v>Erosión</v>
          </cell>
          <cell r="E17" t="str">
            <v>Pulmones</v>
          </cell>
        </row>
        <row r="18">
          <cell r="C18" t="str">
            <v>Prendimiento</v>
          </cell>
          <cell r="D18" t="str">
            <v>Esguinces</v>
          </cell>
          <cell r="E18" t="str">
            <v>Rodillas</v>
          </cell>
        </row>
        <row r="19">
          <cell r="C19" t="str">
            <v>Proyección de</v>
          </cell>
          <cell r="D19" t="str">
            <v>Fractura</v>
          </cell>
          <cell r="E19" t="str">
            <v>Tendones</v>
          </cell>
        </row>
        <row r="20">
          <cell r="C20" t="str">
            <v>Sobreesfuerzo</v>
          </cell>
          <cell r="D20" t="str">
            <v>Herida</v>
          </cell>
          <cell r="E20" t="str">
            <v>Tronco</v>
          </cell>
        </row>
        <row r="21">
          <cell r="D21" t="str">
            <v>Hipoacusia</v>
          </cell>
          <cell r="E21" t="str">
            <v>Hombro</v>
          </cell>
        </row>
        <row r="22">
          <cell r="D22" t="str">
            <v>Hipotermia</v>
          </cell>
          <cell r="E22" t="str">
            <v>Pie</v>
          </cell>
        </row>
        <row r="23">
          <cell r="D23" t="str">
            <v>Infección</v>
          </cell>
          <cell r="E23" t="str">
            <v>N.A.</v>
          </cell>
        </row>
        <row r="24">
          <cell r="D24" t="str">
            <v>Lesiones Leves</v>
          </cell>
        </row>
        <row r="25">
          <cell r="D25" t="str">
            <v>Lumbago</v>
          </cell>
        </row>
        <row r="26">
          <cell r="D26" t="str">
            <v>Luxación</v>
          </cell>
        </row>
        <row r="27">
          <cell r="D27" t="str">
            <v>Muerte</v>
          </cell>
        </row>
        <row r="28">
          <cell r="D28" t="str">
            <v>Quemaduras</v>
          </cell>
        </row>
        <row r="29">
          <cell r="D29" t="str">
            <v>Shock nervioso</v>
          </cell>
        </row>
        <row r="30">
          <cell r="D30" t="str">
            <v>Silicosis</v>
          </cell>
        </row>
        <row r="31">
          <cell r="D31" t="str">
            <v>Sobreesfuerzo</v>
          </cell>
        </row>
        <row r="32">
          <cell r="D32" t="str">
            <v>TEC</v>
          </cell>
        </row>
        <row r="33">
          <cell r="D33" t="str">
            <v>N.A.</v>
          </cell>
        </row>
      </sheetData>
    </sheetDataSet>
  </externalBook>
</externalLink>
</file>

<file path=xl/persons/person.xml><?xml version="1.0" encoding="utf-8"?>
<personList xmlns="http://schemas.microsoft.com/office/spreadsheetml/2018/threadedcomments" xmlns:x="http://schemas.openxmlformats.org/spreadsheetml/2006/main"/>
</file>

<file path=xl/richData/_rels/richValueRel.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0</v>
    <v>5</v>
  </rv>
  <rv s="0">
    <v>1</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ichValueRels>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161AC-07FA-4C8C-BE3E-05B4C709C2C3}">
  <sheetPr>
    <tabColor theme="0"/>
  </sheetPr>
  <dimension ref="C7:R115"/>
  <sheetViews>
    <sheetView topLeftCell="B77" zoomScale="85" zoomScaleNormal="85" workbookViewId="0">
      <selection activeCell="U23" sqref="U23"/>
    </sheetView>
  </sheetViews>
  <sheetFormatPr baseColWidth="10" defaultRowHeight="14.4" x14ac:dyDescent="0.3"/>
  <cols>
    <col min="1" max="16384" width="11.5546875" style="95"/>
  </cols>
  <sheetData>
    <row r="7" spans="3:18" ht="15" thickBot="1" x14ac:dyDescent="0.35"/>
    <row r="8" spans="3:18" x14ac:dyDescent="0.3">
      <c r="C8" s="152"/>
      <c r="D8" s="151"/>
      <c r="E8" s="151"/>
      <c r="F8" s="151"/>
      <c r="G8" s="151"/>
      <c r="H8" s="151"/>
      <c r="I8" s="151"/>
      <c r="J8" s="151"/>
      <c r="K8" s="151"/>
      <c r="L8" s="151"/>
      <c r="M8" s="151"/>
      <c r="N8" s="151"/>
      <c r="O8" s="151"/>
      <c r="P8" s="151"/>
      <c r="Q8" s="151"/>
      <c r="R8" s="150"/>
    </row>
    <row r="9" spans="3:18" x14ac:dyDescent="0.3">
      <c r="C9" s="149"/>
      <c r="R9" s="148"/>
    </row>
    <row r="10" spans="3:18" x14ac:dyDescent="0.3">
      <c r="C10" s="149"/>
      <c r="R10" s="148"/>
    </row>
    <row r="11" spans="3:18" x14ac:dyDescent="0.3">
      <c r="C11" s="149"/>
      <c r="R11" s="148"/>
    </row>
    <row r="12" spans="3:18" x14ac:dyDescent="0.3">
      <c r="C12" s="149"/>
      <c r="R12" s="148"/>
    </row>
    <row r="13" spans="3:18" x14ac:dyDescent="0.3">
      <c r="C13" s="149"/>
      <c r="R13" s="148"/>
    </row>
    <row r="14" spans="3:18" x14ac:dyDescent="0.3">
      <c r="C14" s="149"/>
      <c r="R14" s="148"/>
    </row>
    <row r="15" spans="3:18" x14ac:dyDescent="0.3">
      <c r="C15" s="149"/>
      <c r="R15" s="148"/>
    </row>
    <row r="16" spans="3:18" x14ac:dyDescent="0.3">
      <c r="C16" s="149"/>
      <c r="R16" s="148"/>
    </row>
    <row r="17" spans="3:18" x14ac:dyDescent="0.3">
      <c r="C17" s="149"/>
      <c r="R17" s="148"/>
    </row>
    <row r="18" spans="3:18" x14ac:dyDescent="0.3">
      <c r="C18" s="149"/>
      <c r="R18" s="148"/>
    </row>
    <row r="19" spans="3:18" x14ac:dyDescent="0.3">
      <c r="C19" s="149"/>
      <c r="R19" s="148"/>
    </row>
    <row r="20" spans="3:18" x14ac:dyDescent="0.3">
      <c r="C20" s="149"/>
      <c r="R20" s="148"/>
    </row>
    <row r="21" spans="3:18" x14ac:dyDescent="0.3">
      <c r="C21" s="149"/>
      <c r="R21" s="148"/>
    </row>
    <row r="22" spans="3:18" x14ac:dyDescent="0.3">
      <c r="C22" s="149"/>
      <c r="R22" s="148"/>
    </row>
    <row r="23" spans="3:18" ht="15" thickBot="1" x14ac:dyDescent="0.35">
      <c r="C23" s="147"/>
      <c r="D23" s="146"/>
      <c r="E23" s="146"/>
      <c r="F23" s="146"/>
      <c r="G23" s="146"/>
      <c r="H23" s="146"/>
      <c r="I23" s="146"/>
      <c r="J23" s="146"/>
      <c r="K23" s="146"/>
      <c r="L23" s="146"/>
      <c r="M23" s="146"/>
      <c r="N23" s="146"/>
      <c r="O23" s="146"/>
      <c r="P23" s="146"/>
      <c r="Q23" s="146"/>
      <c r="R23" s="145"/>
    </row>
    <row r="24" spans="3:18" x14ac:dyDescent="0.3">
      <c r="C24" s="149"/>
      <c r="R24" s="148"/>
    </row>
    <row r="25" spans="3:18" x14ac:dyDescent="0.3">
      <c r="C25" s="149"/>
      <c r="R25" s="148"/>
    </row>
    <row r="26" spans="3:18" x14ac:dyDescent="0.3">
      <c r="C26" s="149"/>
      <c r="R26" s="148"/>
    </row>
    <row r="27" spans="3:18" x14ac:dyDescent="0.3">
      <c r="C27" s="149"/>
      <c r="R27" s="148"/>
    </row>
    <row r="28" spans="3:18" x14ac:dyDescent="0.3">
      <c r="C28" s="149"/>
      <c r="R28" s="148"/>
    </row>
    <row r="29" spans="3:18" x14ac:dyDescent="0.3">
      <c r="C29" s="149"/>
      <c r="R29" s="148"/>
    </row>
    <row r="30" spans="3:18" x14ac:dyDescent="0.3">
      <c r="C30" s="149"/>
      <c r="R30" s="148"/>
    </row>
    <row r="31" spans="3:18" x14ac:dyDescent="0.3">
      <c r="C31" s="149"/>
      <c r="R31" s="148"/>
    </row>
    <row r="32" spans="3:18" x14ac:dyDescent="0.3">
      <c r="C32" s="149"/>
      <c r="R32" s="148"/>
    </row>
    <row r="33" spans="3:18" x14ac:dyDescent="0.3">
      <c r="C33" s="149"/>
      <c r="R33" s="148"/>
    </row>
    <row r="34" spans="3:18" x14ac:dyDescent="0.3">
      <c r="C34" s="149"/>
      <c r="R34" s="148"/>
    </row>
    <row r="35" spans="3:18" x14ac:dyDescent="0.3">
      <c r="C35" s="149"/>
      <c r="R35" s="148"/>
    </row>
    <row r="36" spans="3:18" x14ac:dyDescent="0.3">
      <c r="C36" s="149"/>
      <c r="R36" s="148"/>
    </row>
    <row r="37" spans="3:18" x14ac:dyDescent="0.3">
      <c r="C37" s="149"/>
      <c r="R37" s="148"/>
    </row>
    <row r="38" spans="3:18" x14ac:dyDescent="0.3">
      <c r="C38" s="149"/>
      <c r="R38" s="148"/>
    </row>
    <row r="39" spans="3:18" x14ac:dyDescent="0.3">
      <c r="C39" s="149"/>
      <c r="R39" s="148"/>
    </row>
    <row r="40" spans="3:18" x14ac:dyDescent="0.3">
      <c r="C40" s="149"/>
      <c r="R40" s="148"/>
    </row>
    <row r="41" spans="3:18" x14ac:dyDescent="0.3">
      <c r="C41" s="149"/>
      <c r="R41" s="148"/>
    </row>
    <row r="42" spans="3:18" x14ac:dyDescent="0.3">
      <c r="C42" s="149"/>
      <c r="R42" s="148"/>
    </row>
    <row r="43" spans="3:18" x14ac:dyDescent="0.3">
      <c r="C43" s="149"/>
      <c r="R43" s="148"/>
    </row>
    <row r="44" spans="3:18" x14ac:dyDescent="0.3">
      <c r="C44" s="149"/>
      <c r="R44" s="148"/>
    </row>
    <row r="45" spans="3:18" x14ac:dyDescent="0.3">
      <c r="C45" s="149"/>
      <c r="R45" s="148"/>
    </row>
    <row r="46" spans="3:18" x14ac:dyDescent="0.3">
      <c r="C46" s="149"/>
      <c r="R46" s="148"/>
    </row>
    <row r="47" spans="3:18" x14ac:dyDescent="0.3">
      <c r="C47" s="149"/>
      <c r="R47" s="148"/>
    </row>
    <row r="48" spans="3:18" x14ac:dyDescent="0.3">
      <c r="C48" s="149"/>
      <c r="R48" s="148"/>
    </row>
    <row r="49" spans="3:18" x14ac:dyDescent="0.3">
      <c r="C49" s="149"/>
      <c r="R49" s="148"/>
    </row>
    <row r="50" spans="3:18" x14ac:dyDescent="0.3">
      <c r="C50" s="149"/>
      <c r="R50" s="148"/>
    </row>
    <row r="51" spans="3:18" x14ac:dyDescent="0.3">
      <c r="C51" s="149"/>
      <c r="R51" s="148"/>
    </row>
    <row r="52" spans="3:18" ht="15" thickBot="1" x14ac:dyDescent="0.35">
      <c r="C52" s="147"/>
      <c r="D52" s="146"/>
      <c r="E52" s="146"/>
      <c r="F52" s="146"/>
      <c r="G52" s="146"/>
      <c r="H52" s="146"/>
      <c r="I52" s="146"/>
      <c r="J52" s="146"/>
      <c r="K52" s="146"/>
      <c r="L52" s="146"/>
      <c r="M52" s="146"/>
      <c r="N52" s="146"/>
      <c r="O52" s="146"/>
      <c r="P52" s="146"/>
      <c r="Q52" s="146"/>
      <c r="R52" s="145"/>
    </row>
    <row r="53" spans="3:18" x14ac:dyDescent="0.3">
      <c r="C53" s="152"/>
      <c r="D53" s="151"/>
      <c r="E53" s="151"/>
      <c r="F53" s="151"/>
      <c r="G53" s="151"/>
      <c r="H53" s="151"/>
      <c r="I53" s="151"/>
      <c r="J53" s="151"/>
      <c r="K53" s="151"/>
      <c r="L53" s="151"/>
      <c r="M53" s="151"/>
      <c r="N53" s="151"/>
      <c r="O53" s="151"/>
      <c r="P53" s="151"/>
      <c r="Q53" s="151"/>
      <c r="R53" s="150"/>
    </row>
    <row r="54" spans="3:18" x14ac:dyDescent="0.3">
      <c r="C54" s="149"/>
      <c r="R54" s="148"/>
    </row>
    <row r="55" spans="3:18" x14ac:dyDescent="0.3">
      <c r="C55" s="149"/>
      <c r="R55" s="148"/>
    </row>
    <row r="56" spans="3:18" x14ac:dyDescent="0.3">
      <c r="C56" s="149"/>
      <c r="R56" s="148"/>
    </row>
    <row r="57" spans="3:18" x14ac:dyDescent="0.3">
      <c r="C57" s="149"/>
      <c r="R57" s="148"/>
    </row>
    <row r="58" spans="3:18" x14ac:dyDescent="0.3">
      <c r="C58" s="149"/>
      <c r="R58" s="148"/>
    </row>
    <row r="59" spans="3:18" x14ac:dyDescent="0.3">
      <c r="C59" s="149"/>
      <c r="R59" s="148"/>
    </row>
    <row r="60" spans="3:18" x14ac:dyDescent="0.3">
      <c r="C60" s="149"/>
      <c r="R60" s="148"/>
    </row>
    <row r="61" spans="3:18" x14ac:dyDescent="0.3">
      <c r="C61" s="149"/>
      <c r="R61" s="148"/>
    </row>
    <row r="62" spans="3:18" x14ac:dyDescent="0.3">
      <c r="C62" s="149"/>
      <c r="R62" s="148"/>
    </row>
    <row r="63" spans="3:18" x14ac:dyDescent="0.3">
      <c r="C63" s="149"/>
      <c r="R63" s="148"/>
    </row>
    <row r="64" spans="3:18" x14ac:dyDescent="0.3">
      <c r="C64" s="149"/>
      <c r="R64" s="148"/>
    </row>
    <row r="65" spans="3:18" x14ac:dyDescent="0.3">
      <c r="C65" s="149"/>
      <c r="R65" s="148"/>
    </row>
    <row r="66" spans="3:18" x14ac:dyDescent="0.3">
      <c r="C66" s="149"/>
      <c r="R66" s="148"/>
    </row>
    <row r="67" spans="3:18" x14ac:dyDescent="0.3">
      <c r="C67" s="149"/>
      <c r="R67" s="148"/>
    </row>
    <row r="68" spans="3:18" x14ac:dyDescent="0.3">
      <c r="C68" s="149"/>
      <c r="R68" s="148"/>
    </row>
    <row r="69" spans="3:18" x14ac:dyDescent="0.3">
      <c r="C69" s="149"/>
      <c r="R69" s="148"/>
    </row>
    <row r="70" spans="3:18" x14ac:dyDescent="0.3">
      <c r="C70" s="149"/>
      <c r="R70" s="148"/>
    </row>
    <row r="71" spans="3:18" x14ac:dyDescent="0.3">
      <c r="C71" s="149"/>
      <c r="R71" s="148"/>
    </row>
    <row r="72" spans="3:18" x14ac:dyDescent="0.3">
      <c r="C72" s="149"/>
      <c r="R72" s="148"/>
    </row>
    <row r="73" spans="3:18" x14ac:dyDescent="0.3">
      <c r="C73" s="149"/>
      <c r="R73" s="148"/>
    </row>
    <row r="74" spans="3:18" x14ac:dyDescent="0.3">
      <c r="C74" s="149"/>
      <c r="R74" s="148"/>
    </row>
    <row r="75" spans="3:18" x14ac:dyDescent="0.3">
      <c r="C75" s="149"/>
      <c r="R75" s="148"/>
    </row>
    <row r="76" spans="3:18" x14ac:dyDescent="0.3">
      <c r="C76" s="149"/>
      <c r="R76" s="148"/>
    </row>
    <row r="77" spans="3:18" x14ac:dyDescent="0.3">
      <c r="C77" s="149"/>
      <c r="R77" s="148"/>
    </row>
    <row r="78" spans="3:18" x14ac:dyDescent="0.3">
      <c r="C78" s="149"/>
      <c r="R78" s="148"/>
    </row>
    <row r="79" spans="3:18" x14ac:dyDescent="0.3">
      <c r="C79" s="149"/>
      <c r="R79" s="148"/>
    </row>
    <row r="80" spans="3:18" x14ac:dyDescent="0.3">
      <c r="C80" s="149"/>
      <c r="R80" s="148"/>
    </row>
    <row r="81" spans="3:18" x14ac:dyDescent="0.3">
      <c r="C81" s="149"/>
      <c r="R81" s="148"/>
    </row>
    <row r="82" spans="3:18" ht="15" thickBot="1" x14ac:dyDescent="0.35">
      <c r="C82" s="147"/>
      <c r="D82" s="146"/>
      <c r="E82" s="146"/>
      <c r="F82" s="146"/>
      <c r="G82" s="146"/>
      <c r="H82" s="146"/>
      <c r="I82" s="146"/>
      <c r="J82" s="146"/>
      <c r="K82" s="146"/>
      <c r="L82" s="146"/>
      <c r="M82" s="146"/>
      <c r="N82" s="146"/>
      <c r="O82" s="146"/>
      <c r="P82" s="146"/>
      <c r="Q82" s="146"/>
      <c r="R82" s="145"/>
    </row>
    <row r="83" spans="3:18" x14ac:dyDescent="0.3">
      <c r="C83" s="152"/>
      <c r="D83" s="151"/>
      <c r="E83" s="151"/>
      <c r="F83" s="151"/>
      <c r="G83" s="151"/>
      <c r="H83" s="151"/>
      <c r="I83" s="151"/>
      <c r="J83" s="151"/>
      <c r="K83" s="151"/>
      <c r="L83" s="151"/>
      <c r="M83" s="151"/>
      <c r="N83" s="151"/>
      <c r="O83" s="151"/>
      <c r="P83" s="151"/>
      <c r="Q83" s="151"/>
      <c r="R83" s="150"/>
    </row>
    <row r="84" spans="3:18" x14ac:dyDescent="0.3">
      <c r="C84" s="149"/>
      <c r="R84" s="148"/>
    </row>
    <row r="85" spans="3:18" x14ac:dyDescent="0.3">
      <c r="C85" s="149"/>
      <c r="R85" s="148"/>
    </row>
    <row r="86" spans="3:18" x14ac:dyDescent="0.3">
      <c r="C86" s="149"/>
      <c r="R86" s="148"/>
    </row>
    <row r="87" spans="3:18" x14ac:dyDescent="0.3">
      <c r="C87" s="149"/>
      <c r="R87" s="148"/>
    </row>
    <row r="88" spans="3:18" x14ac:dyDescent="0.3">
      <c r="C88" s="149"/>
      <c r="R88" s="148"/>
    </row>
    <row r="89" spans="3:18" x14ac:dyDescent="0.3">
      <c r="C89" s="149"/>
      <c r="R89" s="148"/>
    </row>
    <row r="90" spans="3:18" x14ac:dyDescent="0.3">
      <c r="C90" s="149"/>
      <c r="R90" s="148"/>
    </row>
    <row r="91" spans="3:18" x14ac:dyDescent="0.3">
      <c r="C91" s="149"/>
      <c r="R91" s="148"/>
    </row>
    <row r="92" spans="3:18" x14ac:dyDescent="0.3">
      <c r="C92" s="149"/>
      <c r="R92" s="148"/>
    </row>
    <row r="93" spans="3:18" x14ac:dyDescent="0.3">
      <c r="C93" s="149"/>
      <c r="R93" s="148"/>
    </row>
    <row r="94" spans="3:18" x14ac:dyDescent="0.3">
      <c r="C94" s="149"/>
      <c r="R94" s="148"/>
    </row>
    <row r="95" spans="3:18" x14ac:dyDescent="0.3">
      <c r="C95" s="149"/>
      <c r="R95" s="148"/>
    </row>
    <row r="96" spans="3:18" x14ac:dyDescent="0.3">
      <c r="C96" s="149"/>
      <c r="R96" s="148"/>
    </row>
    <row r="97" spans="3:18" x14ac:dyDescent="0.3">
      <c r="C97" s="149"/>
      <c r="R97" s="148"/>
    </row>
    <row r="98" spans="3:18" x14ac:dyDescent="0.3">
      <c r="C98" s="149"/>
      <c r="R98" s="148"/>
    </row>
    <row r="99" spans="3:18" x14ac:dyDescent="0.3">
      <c r="C99" s="149"/>
      <c r="R99" s="148"/>
    </row>
    <row r="100" spans="3:18" x14ac:dyDescent="0.3">
      <c r="C100" s="149"/>
      <c r="R100" s="148"/>
    </row>
    <row r="101" spans="3:18" x14ac:dyDescent="0.3">
      <c r="C101" s="149"/>
      <c r="R101" s="148"/>
    </row>
    <row r="102" spans="3:18" x14ac:dyDescent="0.3">
      <c r="C102" s="149"/>
      <c r="R102" s="148"/>
    </row>
    <row r="103" spans="3:18" x14ac:dyDescent="0.3">
      <c r="C103" s="149"/>
      <c r="R103" s="148"/>
    </row>
    <row r="104" spans="3:18" x14ac:dyDescent="0.3">
      <c r="C104" s="149"/>
      <c r="R104" s="148"/>
    </row>
    <row r="105" spans="3:18" x14ac:dyDescent="0.3">
      <c r="C105" s="149"/>
      <c r="R105" s="148"/>
    </row>
    <row r="106" spans="3:18" x14ac:dyDescent="0.3">
      <c r="C106" s="149"/>
      <c r="R106" s="148"/>
    </row>
    <row r="107" spans="3:18" x14ac:dyDescent="0.3">
      <c r="C107" s="149"/>
      <c r="R107" s="148"/>
    </row>
    <row r="108" spans="3:18" x14ac:dyDescent="0.3">
      <c r="C108" s="149"/>
      <c r="R108" s="148"/>
    </row>
    <row r="109" spans="3:18" x14ac:dyDescent="0.3">
      <c r="C109" s="149"/>
      <c r="R109" s="148"/>
    </row>
    <row r="110" spans="3:18" x14ac:dyDescent="0.3">
      <c r="C110" s="149"/>
      <c r="R110" s="148"/>
    </row>
    <row r="111" spans="3:18" x14ac:dyDescent="0.3">
      <c r="C111" s="149"/>
      <c r="R111" s="148"/>
    </row>
    <row r="112" spans="3:18" x14ac:dyDescent="0.3">
      <c r="C112" s="149"/>
      <c r="R112" s="148"/>
    </row>
    <row r="113" spans="3:18" ht="15.6" x14ac:dyDescent="0.3">
      <c r="C113" s="206" t="s">
        <v>152</v>
      </c>
      <c r="D113" s="214" t="s">
        <v>151</v>
      </c>
      <c r="E113" s="214"/>
      <c r="F113" s="214"/>
      <c r="G113" s="214"/>
      <c r="H113" s="214"/>
      <c r="I113" s="214"/>
      <c r="J113" s="214"/>
      <c r="K113" s="214"/>
      <c r="R113" s="148"/>
    </row>
    <row r="114" spans="3:18" ht="15.6" x14ac:dyDescent="0.3">
      <c r="C114" s="207"/>
      <c r="D114" s="214"/>
      <c r="E114" s="214"/>
      <c r="F114" s="214"/>
      <c r="G114" s="214"/>
      <c r="H114" s="214"/>
      <c r="I114" s="214"/>
      <c r="J114" s="214"/>
      <c r="K114" s="214"/>
      <c r="R114" s="148"/>
    </row>
    <row r="115" spans="3:18" ht="15" thickBot="1" x14ac:dyDescent="0.35">
      <c r="C115" s="147"/>
      <c r="D115" s="146"/>
      <c r="E115" s="146"/>
      <c r="F115" s="146"/>
      <c r="G115" s="146"/>
      <c r="H115" s="146"/>
      <c r="I115" s="146"/>
      <c r="J115" s="146"/>
      <c r="K115" s="146"/>
      <c r="L115" s="146"/>
      <c r="M115" s="146"/>
      <c r="N115" s="146"/>
      <c r="O115" s="146"/>
      <c r="P115" s="146"/>
      <c r="Q115" s="146"/>
      <c r="R115" s="145"/>
    </row>
  </sheetData>
  <mergeCells count="1">
    <mergeCell ref="D113:K11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DF64E8-4A3A-4D70-8BBA-D95982D91AAB}">
  <sheetPr>
    <tabColor rgb="FF00B050"/>
  </sheetPr>
  <dimension ref="A1:CP62"/>
  <sheetViews>
    <sheetView tabSelected="1" topLeftCell="A13" zoomScale="85" zoomScaleNormal="85" zoomScaleSheetLayoutView="80" workbookViewId="0">
      <selection activeCell="W61" sqref="W61"/>
    </sheetView>
  </sheetViews>
  <sheetFormatPr baseColWidth="10" defaultColWidth="11.44140625" defaultRowHeight="13.2" x14ac:dyDescent="0.25"/>
  <cols>
    <col min="1" max="1" width="5.109375" style="1" customWidth="1"/>
    <col min="2" max="2" width="6.33203125" style="1" customWidth="1"/>
    <col min="3" max="3" width="7.109375" style="1" customWidth="1"/>
    <col min="4" max="4" width="15.88671875" style="4" customWidth="1"/>
    <col min="5" max="5" width="6.77734375" style="2" bestFit="1" customWidth="1"/>
    <col min="6" max="6" width="6.77734375" style="2" customWidth="1"/>
    <col min="7" max="7" width="6.21875" style="2" bestFit="1" customWidth="1"/>
    <col min="8" max="8" width="7.44140625" style="2" customWidth="1"/>
    <col min="9" max="9" width="8.21875" style="4" customWidth="1"/>
    <col min="10" max="10" width="7.77734375" style="4" customWidth="1"/>
    <col min="11" max="11" width="5" style="4" customWidth="1"/>
    <col min="12" max="12" width="6.5546875" style="4" customWidth="1"/>
    <col min="13" max="13" width="5.21875" style="4" customWidth="1"/>
    <col min="14" max="14" width="7.21875" style="4" customWidth="1"/>
    <col min="15" max="15" width="7.44140625" style="4" customWidth="1"/>
    <col min="16" max="16" width="6.88671875" style="4" customWidth="1"/>
    <col min="17" max="17" width="4.88671875" style="4" customWidth="1"/>
    <col min="18" max="18" width="6.88671875" style="4" customWidth="1"/>
    <col min="19" max="19" width="5.109375" style="4" customWidth="1"/>
    <col min="20" max="20" width="6.88671875" style="4" bestFit="1" customWidth="1"/>
    <col min="21" max="21" width="8.109375" style="4" customWidth="1"/>
    <col min="22" max="22" width="8.88671875" style="4" customWidth="1"/>
    <col min="23" max="23" width="6.5546875" style="4" customWidth="1"/>
    <col min="24" max="24" width="6.88671875" style="4" bestFit="1" customWidth="1"/>
    <col min="25" max="25" width="5.44140625" style="4" customWidth="1"/>
    <col min="26" max="26" width="7.77734375" style="4" customWidth="1"/>
    <col min="27" max="27" width="8.33203125" style="4" customWidth="1"/>
    <col min="28" max="28" width="9.44140625" style="4" customWidth="1"/>
    <col min="29" max="29" width="1.88671875" style="4" customWidth="1"/>
    <col min="30" max="30" width="5.6640625" style="4" customWidth="1"/>
    <col min="31" max="31" width="6.21875" style="4" customWidth="1"/>
    <col min="32" max="32" width="5.44140625" style="4" customWidth="1"/>
    <col min="33" max="33" width="6.77734375" style="4" customWidth="1"/>
    <col min="34" max="34" width="6.5546875" style="4" customWidth="1"/>
    <col min="35" max="35" width="7" style="4" customWidth="1"/>
    <col min="36" max="36" width="2.33203125" style="4" customWidth="1"/>
    <col min="37" max="37" width="6" style="4" customWidth="1"/>
    <col min="38" max="39" width="8.109375" style="4" customWidth="1"/>
    <col min="40" max="40" width="6.5546875" style="4" customWidth="1"/>
    <col min="41" max="41" width="7.109375" style="4" customWidth="1"/>
    <col min="42" max="42" width="7.6640625" style="4" customWidth="1"/>
    <col min="43" max="44" width="8.6640625" style="4" customWidth="1"/>
    <col min="45" max="45" width="10.88671875" style="4" customWidth="1"/>
    <col min="46" max="46" width="1.5546875" style="4" customWidth="1"/>
    <col min="47" max="47" width="8.21875" style="4" customWidth="1"/>
    <col min="48" max="48" width="11.44140625" style="4" customWidth="1"/>
    <col min="49" max="49" width="8.5546875" style="4" customWidth="1"/>
    <col min="50" max="50" width="10.33203125" style="4" customWidth="1"/>
    <col min="51" max="51" width="9.33203125" style="4" customWidth="1"/>
    <col min="52" max="52" width="10.88671875" style="4" customWidth="1"/>
    <col min="53" max="53" width="2.21875" style="4" customWidth="1"/>
    <col min="54" max="55" width="12.44140625" style="4" bestFit="1" customWidth="1"/>
    <col min="56" max="56" width="8.5546875" style="4" customWidth="1"/>
    <col min="57" max="57" width="2.33203125" style="4" customWidth="1"/>
    <col min="58" max="58" width="6.21875" style="4" customWidth="1"/>
    <col min="59" max="59" width="6.88671875" style="4" bestFit="1" customWidth="1"/>
    <col min="60" max="60" width="7.6640625" style="4" customWidth="1"/>
    <col min="61" max="61" width="6.88671875" style="4" bestFit="1" customWidth="1"/>
    <col min="62" max="62" width="9.88671875" style="4" customWidth="1"/>
    <col min="63" max="63" width="8.6640625" style="4" customWidth="1"/>
    <col min="64" max="64" width="0.5546875" style="4" customWidth="1"/>
    <col min="65" max="65" width="1.88671875" style="4" customWidth="1"/>
    <col min="66" max="16384" width="11.44140625" style="4"/>
  </cols>
  <sheetData>
    <row r="1" spans="1:94" ht="13.5" customHeight="1" x14ac:dyDescent="0.25">
      <c r="D1" s="215"/>
      <c r="E1" s="215"/>
      <c r="F1" s="215"/>
      <c r="G1" s="215"/>
      <c r="H1" s="215"/>
      <c r="I1" s="215"/>
      <c r="J1" s="215"/>
      <c r="K1" s="215"/>
      <c r="L1" s="215"/>
      <c r="M1" s="215"/>
      <c r="N1" s="215"/>
      <c r="O1" s="215"/>
      <c r="P1" s="216"/>
      <c r="Q1" s="216"/>
      <c r="R1" s="216"/>
      <c r="S1" s="216"/>
      <c r="T1" s="216"/>
      <c r="U1" s="216"/>
      <c r="V1" s="216"/>
      <c r="W1" s="216"/>
      <c r="X1" s="216"/>
      <c r="Y1" s="216"/>
      <c r="Z1" s="216"/>
      <c r="AA1" s="216"/>
      <c r="AB1" s="216"/>
      <c r="AC1" s="216"/>
      <c r="AD1" s="216"/>
      <c r="AE1" s="216"/>
      <c r="AF1" s="216"/>
      <c r="AG1" s="216"/>
      <c r="AH1" s="216"/>
      <c r="AI1" s="216"/>
      <c r="AJ1" s="216"/>
      <c r="AK1" s="216"/>
      <c r="AL1" s="216"/>
      <c r="AM1" s="216"/>
      <c r="AN1" s="216"/>
      <c r="AO1" s="216"/>
      <c r="AP1" s="216"/>
      <c r="AQ1" s="216"/>
      <c r="AR1" s="216"/>
      <c r="AS1" s="216"/>
      <c r="AT1" s="216"/>
      <c r="AU1" s="216"/>
      <c r="AV1" s="216"/>
      <c r="AW1" s="216"/>
      <c r="AX1" s="216"/>
      <c r="AY1" s="216"/>
      <c r="AZ1" s="216"/>
      <c r="BA1" s="216"/>
      <c r="BB1" s="216"/>
      <c r="BC1" s="216"/>
      <c r="BD1" s="216"/>
      <c r="BE1" s="216"/>
      <c r="BF1" s="216"/>
      <c r="BG1" s="216"/>
      <c r="BH1" s="216"/>
      <c r="BI1" s="216"/>
      <c r="BJ1" s="216"/>
      <c r="BK1" s="216"/>
      <c r="BL1" s="216"/>
      <c r="BM1" s="3"/>
    </row>
    <row r="2" spans="1:94" ht="12.75" customHeight="1" x14ac:dyDescent="0.25">
      <c r="D2" s="215"/>
      <c r="E2" s="215"/>
      <c r="F2" s="215"/>
      <c r="G2" s="215"/>
      <c r="H2" s="215"/>
      <c r="I2" s="215"/>
      <c r="J2" s="215"/>
      <c r="K2" s="215"/>
      <c r="L2" s="215"/>
      <c r="M2" s="215"/>
      <c r="N2" s="215"/>
      <c r="O2" s="215"/>
      <c r="P2" s="216"/>
      <c r="Q2" s="216"/>
      <c r="R2" s="216"/>
      <c r="S2" s="216"/>
      <c r="T2" s="216"/>
      <c r="U2" s="216"/>
      <c r="V2" s="216"/>
      <c r="W2" s="216"/>
      <c r="X2" s="216"/>
      <c r="Y2" s="216"/>
      <c r="Z2" s="216"/>
      <c r="AA2" s="216"/>
      <c r="AB2" s="216"/>
      <c r="AC2" s="216"/>
      <c r="AD2" s="216"/>
      <c r="AE2" s="216"/>
      <c r="AF2" s="216"/>
      <c r="AG2" s="216"/>
      <c r="AH2" s="216"/>
      <c r="AI2" s="216"/>
      <c r="AJ2" s="216"/>
      <c r="AK2" s="216"/>
      <c r="AL2" s="216"/>
      <c r="AM2" s="216"/>
      <c r="AN2" s="216"/>
      <c r="AO2" s="216"/>
      <c r="AP2" s="216"/>
      <c r="AQ2" s="216"/>
      <c r="AR2" s="216"/>
      <c r="AS2" s="216"/>
      <c r="AT2" s="216"/>
      <c r="AU2" s="216"/>
      <c r="AV2" s="216"/>
      <c r="AW2" s="216"/>
      <c r="AX2" s="216"/>
      <c r="AY2" s="216"/>
      <c r="AZ2" s="216"/>
      <c r="BA2" s="216"/>
      <c r="BB2" s="216"/>
      <c r="BC2" s="216"/>
      <c r="BD2" s="216"/>
      <c r="BE2" s="216"/>
      <c r="BF2" s="216"/>
      <c r="BG2" s="216"/>
      <c r="BH2" s="216"/>
      <c r="BI2" s="216"/>
      <c r="BJ2" s="216"/>
      <c r="BK2" s="216"/>
      <c r="BL2" s="216"/>
      <c r="BM2" s="5"/>
    </row>
    <row r="3" spans="1:94" ht="12" customHeight="1" x14ac:dyDescent="0.25">
      <c r="D3" s="215"/>
      <c r="E3" s="215"/>
      <c r="F3" s="215"/>
      <c r="G3" s="215"/>
      <c r="H3" s="215"/>
      <c r="I3" s="215"/>
      <c r="J3" s="215"/>
      <c r="K3" s="215"/>
      <c r="L3" s="215"/>
      <c r="M3" s="215"/>
      <c r="N3" s="215"/>
      <c r="O3" s="215"/>
      <c r="P3" s="217"/>
      <c r="Q3" s="217"/>
      <c r="R3" s="217"/>
      <c r="S3" s="217"/>
      <c r="T3" s="217"/>
      <c r="U3" s="217"/>
      <c r="V3" s="217"/>
      <c r="W3" s="217"/>
      <c r="X3" s="217"/>
      <c r="Y3" s="217"/>
      <c r="Z3" s="217"/>
      <c r="AA3" s="217"/>
      <c r="AB3" s="217"/>
      <c r="AC3" s="217"/>
      <c r="AD3" s="217"/>
      <c r="AE3" s="217"/>
      <c r="AF3" s="217"/>
      <c r="AG3" s="217"/>
      <c r="AH3" s="217"/>
      <c r="AI3" s="217"/>
      <c r="AJ3" s="217"/>
      <c r="AK3" s="217"/>
      <c r="AL3" s="217"/>
      <c r="AM3" s="217"/>
      <c r="AN3" s="217"/>
      <c r="AO3" s="217"/>
      <c r="AP3" s="217"/>
      <c r="AQ3" s="217"/>
      <c r="AR3" s="217"/>
      <c r="AS3" s="217"/>
      <c r="AT3" s="217"/>
      <c r="AU3" s="217"/>
      <c r="AV3" s="217"/>
      <c r="AW3" s="217"/>
      <c r="AX3" s="217"/>
      <c r="AY3" s="217"/>
      <c r="AZ3" s="217"/>
      <c r="BA3" s="217"/>
      <c r="BB3" s="217"/>
      <c r="BC3" s="217"/>
      <c r="BD3" s="217"/>
      <c r="BE3" s="217"/>
      <c r="BF3" s="217"/>
      <c r="BG3" s="217"/>
      <c r="BH3" s="217"/>
      <c r="BI3" s="217"/>
      <c r="BJ3" s="217"/>
      <c r="BK3" s="217"/>
      <c r="BL3" s="217"/>
      <c r="BM3" s="5"/>
    </row>
    <row r="4" spans="1:94" ht="12.75" customHeight="1" x14ac:dyDescent="0.25">
      <c r="D4" s="215"/>
      <c r="E4" s="215"/>
      <c r="F4" s="215"/>
      <c r="G4" s="215"/>
      <c r="H4" s="215"/>
      <c r="I4" s="215"/>
      <c r="J4" s="215"/>
      <c r="K4" s="215"/>
      <c r="L4" s="215"/>
      <c r="M4" s="215"/>
      <c r="N4" s="215"/>
      <c r="O4" s="215"/>
      <c r="P4" s="217"/>
      <c r="Q4" s="217"/>
      <c r="R4" s="217"/>
      <c r="S4" s="217"/>
      <c r="T4" s="217"/>
      <c r="U4" s="217"/>
      <c r="V4" s="217"/>
      <c r="W4" s="217"/>
      <c r="X4" s="217"/>
      <c r="Y4" s="217"/>
      <c r="Z4" s="217"/>
      <c r="AA4" s="217"/>
      <c r="AB4" s="217"/>
      <c r="AC4" s="217"/>
      <c r="AD4" s="217"/>
      <c r="AE4" s="217"/>
      <c r="AF4" s="217"/>
      <c r="AG4" s="217"/>
      <c r="AH4" s="217"/>
      <c r="AI4" s="217"/>
      <c r="AJ4" s="217"/>
      <c r="AK4" s="217"/>
      <c r="AL4" s="217"/>
      <c r="AM4" s="217"/>
      <c r="AN4" s="217"/>
      <c r="AO4" s="217"/>
      <c r="AP4" s="217"/>
      <c r="AQ4" s="217"/>
      <c r="AR4" s="217"/>
      <c r="AS4" s="217"/>
      <c r="AT4" s="217"/>
      <c r="AU4" s="217"/>
      <c r="AV4" s="217"/>
      <c r="AW4" s="217"/>
      <c r="AX4" s="217"/>
      <c r="AY4" s="217"/>
      <c r="AZ4" s="217"/>
      <c r="BA4" s="217"/>
      <c r="BB4" s="217"/>
      <c r="BC4" s="217"/>
      <c r="BD4" s="217"/>
      <c r="BE4" s="217"/>
      <c r="BF4" s="217"/>
      <c r="BG4" s="217"/>
      <c r="BH4" s="217"/>
      <c r="BI4" s="217"/>
      <c r="BJ4" s="217"/>
      <c r="BK4" s="217"/>
      <c r="BL4" s="217"/>
      <c r="BM4" s="5"/>
    </row>
    <row r="5" spans="1:94" ht="15" customHeight="1" x14ac:dyDescent="0.25">
      <c r="D5" s="215"/>
      <c r="E5" s="215"/>
      <c r="F5" s="215"/>
      <c r="G5" s="215"/>
      <c r="H5" s="215"/>
      <c r="I5" s="215"/>
      <c r="J5" s="215"/>
      <c r="K5" s="215"/>
      <c r="L5" s="215"/>
      <c r="M5" s="215"/>
      <c r="N5" s="215"/>
      <c r="O5" s="215"/>
      <c r="P5" s="218"/>
      <c r="Q5" s="218"/>
      <c r="R5" s="218"/>
      <c r="S5" s="218"/>
      <c r="T5" s="218"/>
      <c r="U5" s="218"/>
      <c r="V5" s="218"/>
      <c r="W5" s="218"/>
      <c r="X5" s="218"/>
      <c r="Y5" s="218"/>
      <c r="Z5" s="218"/>
      <c r="AA5" s="218"/>
      <c r="AB5" s="218"/>
      <c r="AC5" s="218"/>
      <c r="AD5" s="218"/>
      <c r="AE5" s="218"/>
      <c r="AF5" s="218"/>
      <c r="AG5" s="218"/>
      <c r="AH5" s="218"/>
      <c r="AI5" s="218"/>
      <c r="AJ5" s="218"/>
      <c r="AK5" s="218"/>
      <c r="AL5" s="218"/>
      <c r="AM5" s="218"/>
      <c r="AN5" s="218"/>
      <c r="AO5" s="218"/>
      <c r="AP5" s="218"/>
      <c r="AQ5" s="218"/>
      <c r="AR5" s="218"/>
      <c r="AS5" s="218"/>
      <c r="AT5" s="218"/>
      <c r="AU5" s="218"/>
      <c r="AV5" s="218"/>
      <c r="AW5" s="218"/>
      <c r="AX5" s="218"/>
      <c r="AY5" s="218"/>
      <c r="AZ5" s="218"/>
      <c r="BA5" s="218"/>
      <c r="BB5" s="218"/>
      <c r="BC5" s="218"/>
      <c r="BD5" s="218"/>
      <c r="BE5" s="218"/>
      <c r="BF5" s="218"/>
      <c r="BG5" s="218"/>
      <c r="BH5" s="218"/>
      <c r="BI5" s="218"/>
      <c r="BJ5" s="218"/>
      <c r="BK5" s="218"/>
      <c r="BL5" s="218"/>
      <c r="BM5" s="5"/>
    </row>
    <row r="6" spans="1:94" ht="38.4" customHeight="1" thickBot="1" x14ac:dyDescent="0.3">
      <c r="D6" s="2"/>
      <c r="I6" s="2"/>
      <c r="J6" s="2"/>
      <c r="K6" s="2"/>
      <c r="L6" s="2"/>
      <c r="M6" s="2"/>
      <c r="N6" s="2"/>
      <c r="O6" s="2"/>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5"/>
    </row>
    <row r="7" spans="1:94" ht="15" customHeight="1" x14ac:dyDescent="0.25">
      <c r="C7" s="219" t="s">
        <v>0</v>
      </c>
      <c r="D7" s="220"/>
      <c r="E7" s="276"/>
      <c r="F7" s="277"/>
      <c r="G7" s="277"/>
      <c r="H7" s="277"/>
      <c r="I7" s="277"/>
      <c r="J7" s="277"/>
      <c r="K7" s="277"/>
      <c r="L7" s="277"/>
      <c r="M7" s="277"/>
      <c r="N7" s="278"/>
      <c r="O7" s="285" t="s">
        <v>1</v>
      </c>
      <c r="P7" s="286"/>
      <c r="Q7" s="221"/>
      <c r="R7" s="222"/>
      <c r="S7" s="222"/>
      <c r="T7" s="222"/>
      <c r="U7" s="222"/>
      <c r="V7" s="222"/>
      <c r="W7" s="222"/>
      <c r="X7" s="222"/>
      <c r="Y7" s="222"/>
      <c r="Z7" s="223"/>
      <c r="AA7" s="258" t="s">
        <v>2</v>
      </c>
      <c r="AB7" s="258"/>
      <c r="AC7" s="258"/>
      <c r="AD7" s="258"/>
      <c r="AE7" s="258"/>
      <c r="AF7" s="258"/>
      <c r="AG7" s="258"/>
      <c r="AH7" s="258"/>
      <c r="AI7" s="258"/>
      <c r="AJ7" s="258"/>
      <c r="AK7" s="258"/>
      <c r="AL7" s="258"/>
      <c r="AM7" s="258"/>
      <c r="AN7" s="258"/>
      <c r="AO7" s="259"/>
      <c r="AP7" s="140"/>
      <c r="AQ7" s="140"/>
      <c r="AR7" s="140"/>
      <c r="AS7" s="140"/>
      <c r="AT7" s="140"/>
      <c r="AU7" s="140"/>
      <c r="AV7" s="140"/>
      <c r="AW7" s="140"/>
      <c r="AX7" s="140"/>
      <c r="AY7" s="140"/>
      <c r="AZ7" s="7"/>
      <c r="BA7" s="141"/>
      <c r="BB7" s="141"/>
      <c r="BC7" s="141"/>
      <c r="BD7" s="141"/>
      <c r="BE7" s="141"/>
      <c r="BF7" s="141"/>
      <c r="BG7" s="141"/>
      <c r="BH7" s="141"/>
      <c r="BI7" s="141"/>
      <c r="BJ7" s="141"/>
      <c r="BK7" s="141"/>
      <c r="BL7" s="141"/>
      <c r="BM7" s="142"/>
      <c r="CB7" s="7"/>
      <c r="CC7" s="7"/>
      <c r="CD7" s="7"/>
      <c r="CE7" s="7"/>
      <c r="CF7" s="7"/>
      <c r="CG7" s="7"/>
      <c r="CH7" s="7"/>
      <c r="CI7" s="7"/>
      <c r="CJ7" s="7"/>
      <c r="CK7" s="7"/>
      <c r="CL7" s="7"/>
      <c r="CM7" s="7"/>
      <c r="CN7" s="7"/>
      <c r="CO7" s="7"/>
      <c r="CP7" s="7"/>
    </row>
    <row r="8" spans="1:94" ht="15" x14ac:dyDescent="0.25">
      <c r="C8" s="293" t="s">
        <v>3</v>
      </c>
      <c r="D8" s="294"/>
      <c r="E8" s="279"/>
      <c r="F8" s="280"/>
      <c r="G8" s="280"/>
      <c r="H8" s="280"/>
      <c r="I8" s="280"/>
      <c r="J8" s="280"/>
      <c r="K8" s="280"/>
      <c r="L8" s="280"/>
      <c r="M8" s="280"/>
      <c r="N8" s="281"/>
      <c r="O8" s="287" t="s">
        <v>4</v>
      </c>
      <c r="P8" s="288"/>
      <c r="Q8" s="242"/>
      <c r="R8" s="243"/>
      <c r="S8" s="243"/>
      <c r="T8" s="243"/>
      <c r="U8" s="243"/>
      <c r="V8" s="243"/>
      <c r="W8" s="243"/>
      <c r="X8" s="243"/>
      <c r="Y8" s="243"/>
      <c r="Z8" s="244"/>
      <c r="AA8" s="260"/>
      <c r="AB8" s="260"/>
      <c r="AC8" s="260"/>
      <c r="AD8" s="260"/>
      <c r="AE8" s="260"/>
      <c r="AF8" s="260"/>
      <c r="AG8" s="260"/>
      <c r="AH8" s="260"/>
      <c r="AI8" s="260"/>
      <c r="AJ8" s="260"/>
      <c r="AK8" s="260"/>
      <c r="AL8" s="260"/>
      <c r="AM8" s="260"/>
      <c r="AN8" s="260"/>
      <c r="AO8" s="261"/>
      <c r="AP8" s="140"/>
      <c r="AQ8" s="140"/>
      <c r="AR8" s="140"/>
      <c r="AS8" s="140"/>
      <c r="AT8" s="140"/>
      <c r="AU8" s="140"/>
      <c r="AV8" s="140"/>
      <c r="AW8" s="140"/>
      <c r="AX8" s="140"/>
      <c r="AY8" s="140"/>
      <c r="AZ8" s="141"/>
      <c r="BA8" s="141"/>
      <c r="BB8" s="141"/>
      <c r="BC8" s="141"/>
      <c r="BD8" s="141"/>
      <c r="BE8" s="141"/>
      <c r="BF8" s="141"/>
      <c r="BG8" s="141"/>
      <c r="BH8" s="141"/>
      <c r="BI8" s="141"/>
      <c r="BJ8" s="141"/>
      <c r="BK8" s="141"/>
      <c r="BL8" s="141"/>
      <c r="BM8" s="142"/>
      <c r="CB8" s="7"/>
      <c r="CC8" s="7"/>
      <c r="CD8" s="7"/>
      <c r="CE8" s="7"/>
      <c r="CF8" s="7"/>
      <c r="CG8" s="7"/>
      <c r="CH8" s="7"/>
      <c r="CI8" s="7"/>
      <c r="CJ8" s="7"/>
      <c r="CK8" s="7"/>
      <c r="CL8" s="7"/>
      <c r="CM8" s="7"/>
      <c r="CN8" s="7"/>
      <c r="CO8" s="7"/>
      <c r="CP8" s="7"/>
    </row>
    <row r="9" spans="1:94" ht="16.2" customHeight="1" thickBot="1" x14ac:dyDescent="0.3">
      <c r="C9" s="295" t="s">
        <v>5</v>
      </c>
      <c r="D9" s="296"/>
      <c r="E9" s="282"/>
      <c r="F9" s="283"/>
      <c r="G9" s="283"/>
      <c r="H9" s="283"/>
      <c r="I9" s="283"/>
      <c r="J9" s="283"/>
      <c r="K9" s="283"/>
      <c r="L9" s="283"/>
      <c r="M9" s="283"/>
      <c r="N9" s="284"/>
      <c r="O9" s="289" t="s">
        <v>6</v>
      </c>
      <c r="P9" s="290"/>
      <c r="Q9" s="255"/>
      <c r="R9" s="256"/>
      <c r="S9" s="256"/>
      <c r="T9" s="256"/>
      <c r="U9" s="256"/>
      <c r="V9" s="256"/>
      <c r="W9" s="256"/>
      <c r="X9" s="256"/>
      <c r="Y9" s="256"/>
      <c r="Z9" s="257"/>
      <c r="AA9" s="262"/>
      <c r="AB9" s="262"/>
      <c r="AC9" s="262"/>
      <c r="AD9" s="262"/>
      <c r="AE9" s="262"/>
      <c r="AF9" s="262"/>
      <c r="AG9" s="262"/>
      <c r="AH9" s="262"/>
      <c r="AI9" s="262"/>
      <c r="AJ9" s="262"/>
      <c r="AK9" s="262"/>
      <c r="AL9" s="262"/>
      <c r="AM9" s="262"/>
      <c r="AN9" s="262"/>
      <c r="AO9" s="263"/>
      <c r="AP9" s="140"/>
      <c r="AQ9" s="140"/>
      <c r="AR9" s="140"/>
      <c r="AS9" s="140"/>
      <c r="AT9" s="140"/>
      <c r="AU9" s="140"/>
      <c r="AV9" s="140"/>
      <c r="AW9" s="140"/>
      <c r="AX9" s="140"/>
      <c r="AY9" s="140"/>
      <c r="AZ9" s="141"/>
      <c r="BA9" s="141"/>
      <c r="BB9" s="141"/>
      <c r="BC9" s="141"/>
      <c r="BD9" s="141"/>
      <c r="BE9" s="141"/>
      <c r="BF9" s="141"/>
      <c r="BG9" s="141"/>
      <c r="BH9" s="141"/>
      <c r="BI9" s="141"/>
      <c r="BJ9" s="141"/>
      <c r="BK9" s="141"/>
      <c r="BL9" s="141"/>
      <c r="BM9" s="7"/>
      <c r="CB9" s="7"/>
      <c r="CC9" s="7"/>
      <c r="CD9" s="7"/>
      <c r="CE9" s="7"/>
      <c r="CF9" s="7"/>
      <c r="CG9" s="7"/>
      <c r="CH9" s="7"/>
      <c r="CI9" s="7"/>
      <c r="CJ9" s="7"/>
      <c r="CK9" s="7"/>
      <c r="CL9" s="7"/>
      <c r="CM9" s="7"/>
      <c r="CN9" s="7"/>
      <c r="CO9" s="7"/>
      <c r="CP9" s="7"/>
    </row>
    <row r="10" spans="1:94" ht="16.2" customHeight="1" x14ac:dyDescent="0.25">
      <c r="C10" s="8"/>
      <c r="D10" s="8"/>
      <c r="I10" s="2"/>
      <c r="J10" s="2"/>
      <c r="K10" s="2"/>
      <c r="L10" s="2"/>
      <c r="M10" s="2"/>
      <c r="N10" s="2"/>
      <c r="O10" s="2"/>
      <c r="P10" s="2"/>
      <c r="Q10" s="2"/>
      <c r="R10" s="2"/>
      <c r="S10" s="2"/>
      <c r="T10" s="2"/>
      <c r="U10" s="2"/>
      <c r="V10" s="8"/>
      <c r="W10" s="8"/>
      <c r="X10" s="8"/>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CB10" s="7"/>
      <c r="CC10" s="7"/>
      <c r="CD10" s="7"/>
      <c r="CE10" s="7"/>
      <c r="CF10" s="7"/>
      <c r="CG10" s="7"/>
      <c r="CH10" s="7"/>
      <c r="CI10" s="7"/>
      <c r="CJ10" s="7"/>
      <c r="CK10" s="7"/>
      <c r="CL10" s="7"/>
      <c r="CM10" s="7"/>
      <c r="CN10" s="7"/>
      <c r="CO10" s="7"/>
      <c r="CP10" s="7"/>
    </row>
    <row r="11" spans="1:94" ht="9" customHeight="1" thickBot="1" x14ac:dyDescent="0.3">
      <c r="D11" s="9"/>
      <c r="E11" s="9"/>
      <c r="F11" s="9"/>
      <c r="G11" s="9"/>
      <c r="H11" s="9"/>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9"/>
      <c r="AR11" s="9"/>
      <c r="AS11" s="9"/>
      <c r="AT11" s="9"/>
      <c r="AU11" s="9"/>
      <c r="AV11" s="9"/>
      <c r="AW11" s="9"/>
      <c r="AX11" s="9"/>
      <c r="AY11" s="9"/>
      <c r="AZ11" s="9"/>
      <c r="BA11" s="9"/>
      <c r="BB11" s="9"/>
      <c r="BC11" s="9"/>
      <c r="BD11" s="9"/>
      <c r="BE11" s="9"/>
      <c r="BF11" s="9"/>
      <c r="BG11" s="9"/>
      <c r="BH11" s="9"/>
      <c r="BI11" s="9"/>
      <c r="BJ11" s="9"/>
      <c r="BK11" s="9"/>
      <c r="BL11" s="9"/>
      <c r="BM11" s="143"/>
      <c r="CB11" s="7"/>
      <c r="CC11" s="7"/>
      <c r="CD11" s="7"/>
      <c r="CE11" s="7"/>
      <c r="CF11" s="7"/>
      <c r="CG11" s="7"/>
      <c r="CH11" s="7"/>
      <c r="CI11" s="7"/>
      <c r="CJ11" s="7"/>
      <c r="CK11" s="7"/>
      <c r="CL11" s="7"/>
      <c r="CM11" s="7"/>
      <c r="CN11" s="7"/>
      <c r="CO11" s="7"/>
      <c r="CP11" s="7"/>
    </row>
    <row r="12" spans="1:94" s="15" customFormat="1" ht="30" customHeight="1" x14ac:dyDescent="0.3">
      <c r="A12" s="11"/>
      <c r="B12" s="11"/>
      <c r="C12" s="233"/>
      <c r="D12" s="234" t="s">
        <v>7</v>
      </c>
      <c r="E12" s="236" t="s">
        <v>159</v>
      </c>
      <c r="F12" s="237"/>
      <c r="G12" s="237"/>
      <c r="H12" s="237"/>
      <c r="I12" s="237"/>
      <c r="J12" s="238"/>
      <c r="K12" s="237" t="s">
        <v>8</v>
      </c>
      <c r="L12" s="237"/>
      <c r="M12" s="237"/>
      <c r="N12" s="237"/>
      <c r="O12" s="237"/>
      <c r="P12" s="237"/>
      <c r="Q12" s="236" t="s">
        <v>9</v>
      </c>
      <c r="R12" s="237"/>
      <c r="S12" s="237"/>
      <c r="T12" s="237"/>
      <c r="U12" s="237"/>
      <c r="V12" s="238"/>
      <c r="W12" s="237" t="s">
        <v>10</v>
      </c>
      <c r="X12" s="237"/>
      <c r="Y12" s="237"/>
      <c r="Z12" s="237"/>
      <c r="AA12" s="237"/>
      <c r="AB12" s="238"/>
      <c r="AC12" s="12"/>
      <c r="AD12" s="239" t="s">
        <v>89</v>
      </c>
      <c r="AE12" s="240"/>
      <c r="AF12" s="240"/>
      <c r="AG12" s="240"/>
      <c r="AH12" s="240"/>
      <c r="AI12" s="241"/>
      <c r="AJ12" s="12"/>
      <c r="AK12" s="248" t="s">
        <v>11</v>
      </c>
      <c r="AL12" s="249"/>
      <c r="AM12" s="249"/>
      <c r="AN12" s="249"/>
      <c r="AO12" s="249"/>
      <c r="AP12" s="249"/>
      <c r="AQ12" s="249"/>
      <c r="AR12" s="249"/>
      <c r="AS12" s="250"/>
      <c r="AT12" s="13"/>
      <c r="AU12" s="251" t="s">
        <v>12</v>
      </c>
      <c r="AV12" s="252"/>
      <c r="AW12" s="252"/>
      <c r="AX12" s="252"/>
      <c r="AY12" s="252"/>
      <c r="AZ12" s="253"/>
      <c r="BA12" s="13"/>
      <c r="BB12" s="251" t="s">
        <v>13</v>
      </c>
      <c r="BC12" s="252"/>
      <c r="BD12" s="253"/>
      <c r="BE12" s="14"/>
      <c r="BF12" s="224" t="s">
        <v>14</v>
      </c>
      <c r="BG12" s="225"/>
      <c r="BH12" s="225"/>
      <c r="BI12" s="225"/>
      <c r="BJ12" s="225"/>
      <c r="BK12" s="226"/>
      <c r="BL12" s="13"/>
      <c r="BM12" s="144"/>
      <c r="CB12" s="16"/>
      <c r="CC12" s="16"/>
      <c r="CD12" s="16"/>
      <c r="CE12" s="17"/>
      <c r="CF12" s="18"/>
      <c r="CG12" s="18"/>
      <c r="CH12" s="16"/>
      <c r="CI12" s="16"/>
      <c r="CJ12" s="16"/>
      <c r="CK12" s="17"/>
      <c r="CL12" s="18"/>
      <c r="CM12" s="18"/>
      <c r="CN12" s="16"/>
      <c r="CO12" s="16"/>
      <c r="CP12" s="16"/>
    </row>
    <row r="13" spans="1:94" s="34" customFormat="1" ht="34.799999999999997" customHeight="1" thickBot="1" x14ac:dyDescent="0.35">
      <c r="A13" s="19"/>
      <c r="B13" s="19"/>
      <c r="C13" s="233"/>
      <c r="D13" s="235"/>
      <c r="E13" s="20" t="s">
        <v>15</v>
      </c>
      <c r="F13" s="21" t="s">
        <v>16</v>
      </c>
      <c r="G13" s="22" t="s">
        <v>17</v>
      </c>
      <c r="H13" s="23" t="s">
        <v>18</v>
      </c>
      <c r="I13" s="24" t="s">
        <v>19</v>
      </c>
      <c r="J13" s="24" t="s">
        <v>20</v>
      </c>
      <c r="K13" s="25" t="s">
        <v>15</v>
      </c>
      <c r="L13" s="21" t="s">
        <v>21</v>
      </c>
      <c r="M13" s="22" t="s">
        <v>17</v>
      </c>
      <c r="N13" s="23" t="s">
        <v>22</v>
      </c>
      <c r="O13" s="24" t="s">
        <v>19</v>
      </c>
      <c r="P13" s="26" t="s">
        <v>23</v>
      </c>
      <c r="Q13" s="20" t="s">
        <v>15</v>
      </c>
      <c r="R13" s="21" t="s">
        <v>21</v>
      </c>
      <c r="S13" s="22" t="s">
        <v>17</v>
      </c>
      <c r="T13" s="23" t="s">
        <v>22</v>
      </c>
      <c r="U13" s="24" t="s">
        <v>19</v>
      </c>
      <c r="V13" s="24" t="s">
        <v>23</v>
      </c>
      <c r="W13" s="25" t="s">
        <v>15</v>
      </c>
      <c r="X13" s="21" t="s">
        <v>21</v>
      </c>
      <c r="Y13" s="22" t="s">
        <v>17</v>
      </c>
      <c r="Z13" s="23" t="s">
        <v>22</v>
      </c>
      <c r="AA13" s="24" t="s">
        <v>19</v>
      </c>
      <c r="AB13" s="27" t="s">
        <v>23</v>
      </c>
      <c r="AC13" s="28"/>
      <c r="AD13" s="20" t="s">
        <v>15</v>
      </c>
      <c r="AE13" s="21" t="s">
        <v>21</v>
      </c>
      <c r="AF13" s="22" t="s">
        <v>17</v>
      </c>
      <c r="AG13" s="23" t="s">
        <v>22</v>
      </c>
      <c r="AH13" s="24" t="s">
        <v>19</v>
      </c>
      <c r="AI13" s="27" t="s">
        <v>23</v>
      </c>
      <c r="AJ13" s="28"/>
      <c r="AK13" s="29" t="s">
        <v>24</v>
      </c>
      <c r="AL13" s="30" t="s">
        <v>82</v>
      </c>
      <c r="AM13" s="30" t="s">
        <v>25</v>
      </c>
      <c r="AN13" s="30" t="s">
        <v>26</v>
      </c>
      <c r="AO13" s="30" t="s">
        <v>22</v>
      </c>
      <c r="AP13" s="30" t="s">
        <v>27</v>
      </c>
      <c r="AQ13" s="30" t="s">
        <v>19</v>
      </c>
      <c r="AR13" s="30" t="s">
        <v>23</v>
      </c>
      <c r="AS13" s="31" t="s">
        <v>83</v>
      </c>
      <c r="AT13" s="18"/>
      <c r="AU13" s="29" t="s">
        <v>88</v>
      </c>
      <c r="AV13" s="30" t="s">
        <v>29</v>
      </c>
      <c r="AW13" s="30" t="s">
        <v>30</v>
      </c>
      <c r="AX13" s="30" t="s">
        <v>31</v>
      </c>
      <c r="AY13" s="30" t="s">
        <v>19</v>
      </c>
      <c r="AZ13" s="32" t="s">
        <v>23</v>
      </c>
      <c r="BA13" s="28"/>
      <c r="BB13" s="29" t="s">
        <v>32</v>
      </c>
      <c r="BC13" s="30" t="s">
        <v>33</v>
      </c>
      <c r="BD13" s="32" t="s">
        <v>34</v>
      </c>
      <c r="BE13" s="33"/>
      <c r="BF13" s="29" t="s">
        <v>28</v>
      </c>
      <c r="BG13" s="30" t="s">
        <v>29</v>
      </c>
      <c r="BH13" s="30" t="s">
        <v>30</v>
      </c>
      <c r="BI13" s="30" t="s">
        <v>31</v>
      </c>
      <c r="BJ13" s="30" t="s">
        <v>19</v>
      </c>
      <c r="BK13" s="32" t="s">
        <v>23</v>
      </c>
      <c r="CB13" s="35"/>
      <c r="CC13" s="36"/>
      <c r="CD13" s="36"/>
      <c r="CE13" s="36"/>
      <c r="CF13" s="35"/>
      <c r="CG13" s="35"/>
      <c r="CH13" s="35"/>
      <c r="CI13" s="36"/>
      <c r="CJ13" s="36"/>
      <c r="CK13" s="36"/>
      <c r="CL13" s="35"/>
      <c r="CM13" s="35"/>
      <c r="CN13" s="35"/>
      <c r="CO13" s="35"/>
      <c r="CP13" s="35"/>
    </row>
    <row r="14" spans="1:94" s="34" customFormat="1" ht="18" customHeight="1" x14ac:dyDescent="0.3">
      <c r="A14" s="19"/>
      <c r="B14" s="19"/>
      <c r="C14" s="227" t="s">
        <v>35</v>
      </c>
      <c r="D14" s="37" t="s">
        <v>36</v>
      </c>
      <c r="E14" s="38">
        <v>65</v>
      </c>
      <c r="F14" s="39">
        <f>+IF(E14="","",SUM($E$14:E14)/(COUNT($E$14:E14)))</f>
        <v>65</v>
      </c>
      <c r="G14" s="40">
        <v>15</v>
      </c>
      <c r="H14" s="41">
        <f>+IF(G14="","",SUM($G$14:G14)/(COUNT($G$14:G14)))</f>
        <v>15</v>
      </c>
      <c r="I14" s="42">
        <f>SUM(E14,G14)</f>
        <v>80</v>
      </c>
      <c r="J14" s="42">
        <f>+IF(I14="","",SUM($I$14:I14)/(COUNT($I$14:I14)))</f>
        <v>80</v>
      </c>
      <c r="K14" s="43">
        <v>2</v>
      </c>
      <c r="L14" s="44">
        <f>(K14)</f>
        <v>2</v>
      </c>
      <c r="M14" s="45">
        <v>0</v>
      </c>
      <c r="N14" s="46">
        <f>(M14)</f>
        <v>0</v>
      </c>
      <c r="O14" s="42">
        <f>SUM(K14,M14)</f>
        <v>2</v>
      </c>
      <c r="P14" s="46">
        <f>(O14)</f>
        <v>2</v>
      </c>
      <c r="Q14" s="47">
        <v>9</v>
      </c>
      <c r="R14" s="48">
        <f>(Q14)</f>
        <v>9</v>
      </c>
      <c r="S14" s="49">
        <v>0</v>
      </c>
      <c r="T14" s="50">
        <f>(S14)</f>
        <v>0</v>
      </c>
      <c r="U14" s="42">
        <f>SUM(Q14,S14)</f>
        <v>9</v>
      </c>
      <c r="V14" s="51">
        <f>(U14)</f>
        <v>9</v>
      </c>
      <c r="W14" s="52">
        <v>11440</v>
      </c>
      <c r="X14" s="44">
        <f>(W14)</f>
        <v>11440</v>
      </c>
      <c r="Y14" s="49">
        <v>2640</v>
      </c>
      <c r="Z14" s="50">
        <f>(Y14)</f>
        <v>2640</v>
      </c>
      <c r="AA14" s="42">
        <f>SUM(W14,Y14)</f>
        <v>14080</v>
      </c>
      <c r="AB14" s="51">
        <f>(AA14)</f>
        <v>14080</v>
      </c>
      <c r="AC14" s="53"/>
      <c r="AD14" s="189">
        <v>6000</v>
      </c>
      <c r="AE14" s="193">
        <f>(AD14)</f>
        <v>6000</v>
      </c>
      <c r="AF14" s="49">
        <v>0</v>
      </c>
      <c r="AG14" s="193">
        <f>(AF14)</f>
        <v>0</v>
      </c>
      <c r="AH14" s="193">
        <f>SUM(AD14,AF14)</f>
        <v>6000</v>
      </c>
      <c r="AI14" s="195">
        <f>(AH14)</f>
        <v>6000</v>
      </c>
      <c r="AJ14" s="53"/>
      <c r="AK14" s="54">
        <f>IF(E14="","",+(K14/E14)*100)</f>
        <v>3.0769230769230771</v>
      </c>
      <c r="AL14" s="55">
        <f>(AK14)</f>
        <v>3.0769230769230771</v>
      </c>
      <c r="AM14" s="55">
        <f>+IF(L14="","",+(L14/(F14))*12)</f>
        <v>0.36923076923076925</v>
      </c>
      <c r="AN14" s="55">
        <f>IF(G14="","",+(M14/G14)*100)</f>
        <v>0</v>
      </c>
      <c r="AO14" s="55">
        <f>(AN14)</f>
        <v>0</v>
      </c>
      <c r="AP14" s="55">
        <f>+IF(N14="","",+(N14/(H14))*12)</f>
        <v>0</v>
      </c>
      <c r="AQ14" s="56">
        <f t="shared" ref="AQ14:AQ25" si="0">IF(I14="","",+(O14/I14)*100)</f>
        <v>2.5</v>
      </c>
      <c r="AR14" s="55">
        <f>(AQ14)</f>
        <v>2.5</v>
      </c>
      <c r="AS14" s="57">
        <f>+IF(P14="","",+(P14/(J14))*12)</f>
        <v>0.30000000000000004</v>
      </c>
      <c r="AT14" s="58"/>
      <c r="AU14" s="59">
        <f>IF(K14="","",+(K14/W14)*1000000)</f>
        <v>174.82517482517483</v>
      </c>
      <c r="AV14" s="60">
        <f>(AU14)</f>
        <v>174.82517482517483</v>
      </c>
      <c r="AW14" s="60">
        <f>IF(M14="","",+(M14/Y14)*1000000)</f>
        <v>0</v>
      </c>
      <c r="AX14" s="60">
        <f>(AW14)</f>
        <v>0</v>
      </c>
      <c r="AY14" s="61">
        <f t="shared" ref="AY14:AY25" si="1">IF(O14="","",+(O14/AA14)*1000000)</f>
        <v>142.04545454545453</v>
      </c>
      <c r="AZ14" s="62">
        <f>(AY14)</f>
        <v>142.04545454545453</v>
      </c>
      <c r="BA14" s="58"/>
      <c r="BB14" s="230">
        <f>((Q14+Q15+Q16+Q17+Q18+Q19)+(AD14+AD15+AD16+AD17+AD18+AD19))/(W14+W15+W16+W17+W18+W19)*1000000</f>
        <v>235715.58963125228</v>
      </c>
      <c r="BC14" s="231">
        <f>((S14+S15+S17+S16+S18+S19)+(AF14+AF15+AF16+AF17+AF18+AF19))/(Y14+Y15+Y16+Y17+Y18+Y19)*1000000</f>
        <v>262237.76223776222</v>
      </c>
      <c r="BD14" s="232">
        <f>((U14+U15+U16+U17+U18+U19)+(AH14+AH15+AH16+AH17+AH18+AH19))/(AA14+AA15+AA16+AA17+AA18+AA19)*1000000</f>
        <v>241205.84829183554</v>
      </c>
      <c r="BE14" s="18"/>
      <c r="BF14" s="63">
        <f>IF(Q14="","",+(Q14/E14)*100)</f>
        <v>13.846153846153847</v>
      </c>
      <c r="BG14" s="61">
        <f>(BF14)</f>
        <v>13.846153846153847</v>
      </c>
      <c r="BH14" s="61">
        <f>IF(S14="","",+(S14/G14)*100)</f>
        <v>0</v>
      </c>
      <c r="BI14" s="61">
        <f>(BH14)</f>
        <v>0</v>
      </c>
      <c r="BJ14" s="56">
        <f>IF(V14="","",+(V14/J14)*100)</f>
        <v>11.25</v>
      </c>
      <c r="BK14" s="57">
        <f>(BJ14)</f>
        <v>11.25</v>
      </c>
      <c r="CB14" s="35"/>
      <c r="CC14" s="36"/>
      <c r="CD14" s="36"/>
      <c r="CE14" s="36"/>
      <c r="CF14" s="35"/>
      <c r="CG14" s="35"/>
      <c r="CH14" s="35"/>
      <c r="CI14" s="36"/>
      <c r="CJ14" s="36"/>
      <c r="CK14" s="36"/>
      <c r="CL14" s="35"/>
      <c r="CM14" s="35"/>
      <c r="CN14" s="35"/>
      <c r="CO14" s="35"/>
      <c r="CP14" s="35"/>
    </row>
    <row r="15" spans="1:94" s="34" customFormat="1" ht="18" customHeight="1" x14ac:dyDescent="0.3">
      <c r="A15" s="19"/>
      <c r="B15" s="19"/>
      <c r="C15" s="228"/>
      <c r="D15" s="37"/>
      <c r="E15" s="38">
        <v>60</v>
      </c>
      <c r="F15" s="39">
        <f>+IF(E15="","",SUM($E$14:E15)/(COUNT($E$14:E15)))</f>
        <v>62.5</v>
      </c>
      <c r="G15" s="40">
        <v>12</v>
      </c>
      <c r="H15" s="41">
        <f>+IF(G15="","",SUM($G$14:G15)/(COUNT($G$14:G15)))</f>
        <v>13.5</v>
      </c>
      <c r="I15" s="42">
        <f>SUM(E15,G15)</f>
        <v>72</v>
      </c>
      <c r="J15" s="42">
        <f>+IF(I15="","",SUM($I$14:I15)/(COUNT($I$14:I15)))</f>
        <v>76</v>
      </c>
      <c r="K15" s="43">
        <v>0</v>
      </c>
      <c r="L15" s="44">
        <f>+IF(K15="","",+K15+L14)</f>
        <v>2</v>
      </c>
      <c r="M15" s="45">
        <v>0</v>
      </c>
      <c r="N15" s="46">
        <f>+IF(M15="","",+M15+N14)</f>
        <v>0</v>
      </c>
      <c r="O15" s="42">
        <f t="shared" ref="O15:O25" si="2">SUM(K15,M15)</f>
        <v>0</v>
      </c>
      <c r="P15" s="50">
        <f t="shared" ref="P15:P25" si="3">+IF(O15="","",+O15+P14)</f>
        <v>2</v>
      </c>
      <c r="Q15" s="47">
        <v>0</v>
      </c>
      <c r="R15" s="48">
        <f>+IF(Q15="","",+Q15+R14)</f>
        <v>9</v>
      </c>
      <c r="S15" s="49">
        <v>0</v>
      </c>
      <c r="T15" s="50">
        <f>+IF(S15="","",+S15+T14)</f>
        <v>0</v>
      </c>
      <c r="U15" s="42">
        <f t="shared" ref="U15:U25" si="4">SUM(Q15,S15)</f>
        <v>0</v>
      </c>
      <c r="V15" s="51">
        <f t="shared" ref="V15:V25" si="5">+IF(U15="","",+U15+V14)</f>
        <v>9</v>
      </c>
      <c r="W15" s="52">
        <v>10560</v>
      </c>
      <c r="X15" s="48">
        <f>+IF(W15="","",+W15+X14)</f>
        <v>22000</v>
      </c>
      <c r="Y15" s="49">
        <v>2112</v>
      </c>
      <c r="Z15" s="50">
        <f>+IF(Y15="","",+Y15+Z14)</f>
        <v>4752</v>
      </c>
      <c r="AA15" s="42">
        <f t="shared" ref="AA15:AA25" si="6">SUM(W15,Y15)</f>
        <v>12672</v>
      </c>
      <c r="AB15" s="51">
        <f t="shared" ref="AB15:AB25" si="7">+IF(AA15="","",+AA15+AB14)</f>
        <v>26752</v>
      </c>
      <c r="AC15" s="53"/>
      <c r="AD15" s="189">
        <v>0</v>
      </c>
      <c r="AE15" s="193">
        <f>+IF(AD15="","",+AD15+AE14)</f>
        <v>6000</v>
      </c>
      <c r="AF15" s="49">
        <v>0</v>
      </c>
      <c r="AG15" s="193">
        <f>+IF(AF15="","",+AF15+AG14)</f>
        <v>0</v>
      </c>
      <c r="AH15" s="193">
        <f t="shared" ref="AH15:AH19" si="8">SUM(AD15,AF15)</f>
        <v>0</v>
      </c>
      <c r="AI15" s="195">
        <f>+IF(AH15="","",+AH15+AI14)</f>
        <v>6000</v>
      </c>
      <c r="AJ15" s="53"/>
      <c r="AK15" s="54">
        <f t="shared" ref="AK15:AK25" si="9">IF(E15="","",+(K15/E15)*100)</f>
        <v>0</v>
      </c>
      <c r="AL15" s="55">
        <f>+IF(AK15="","",+AK15+AL14)</f>
        <v>3.0769230769230771</v>
      </c>
      <c r="AM15" s="55">
        <f t="shared" ref="AM15:AM25" si="10">+IF(L15="","",+(L15/(F15))*12)</f>
        <v>0.38400000000000001</v>
      </c>
      <c r="AN15" s="55">
        <f t="shared" ref="AN15:AN25" si="11">IF(G15="","",+(M15/G15)*100)</f>
        <v>0</v>
      </c>
      <c r="AO15" s="55">
        <f>+IF(AN15="","",+AN15+AO14)</f>
        <v>0</v>
      </c>
      <c r="AP15" s="55">
        <f t="shared" ref="AP15:AP25" si="12">+IF(N15="","",+(N15/(H15))*12)</f>
        <v>0</v>
      </c>
      <c r="AQ15" s="56">
        <f t="shared" si="0"/>
        <v>0</v>
      </c>
      <c r="AR15" s="55">
        <f>+IF(AQ15="","",+AQ15+AR14)</f>
        <v>2.5</v>
      </c>
      <c r="AS15" s="57">
        <f t="shared" ref="AS15:AS25" si="13">+IF(P15="","",+(P15/(J15))*12)</f>
        <v>0.31578947368421051</v>
      </c>
      <c r="AT15" s="58"/>
      <c r="AU15" s="59">
        <f t="shared" ref="AU15:AU25" si="14">IF(K15="","",+(K15/W15)*1000000)</f>
        <v>0</v>
      </c>
      <c r="AV15" s="60">
        <f>+IF(AU15="","",+AU15+AV14)</f>
        <v>174.82517482517483</v>
      </c>
      <c r="AW15" s="60">
        <f t="shared" ref="AW15:AW25" si="15">IF(M15="","",+(M15/Y15)*1000000)</f>
        <v>0</v>
      </c>
      <c r="AX15" s="60">
        <f>+IF(AW15="","",+AW15+AX14)</f>
        <v>0</v>
      </c>
      <c r="AY15" s="61">
        <f t="shared" si="1"/>
        <v>0</v>
      </c>
      <c r="AZ15" s="62">
        <f>+IF(AY15="","",+AY15+AZ14)</f>
        <v>142.04545454545453</v>
      </c>
      <c r="BA15" s="58"/>
      <c r="BB15" s="230"/>
      <c r="BC15" s="231"/>
      <c r="BD15" s="232"/>
      <c r="BE15" s="18"/>
      <c r="BF15" s="63">
        <f t="shared" ref="BF15:BF25" si="16">IF(Q15="","",+(Q15/E15)*100)</f>
        <v>0</v>
      </c>
      <c r="BG15" s="61">
        <f>+IF(BF15="","",+BF15+BG14)</f>
        <v>13.846153846153847</v>
      </c>
      <c r="BH15" s="61">
        <f t="shared" ref="BH15:BH25" si="17">IF(S15="","",+(S15/G15)*100)</f>
        <v>0</v>
      </c>
      <c r="BI15" s="61">
        <f>+IF(BH15="","",+BH15+BI14)</f>
        <v>0</v>
      </c>
      <c r="BJ15" s="56">
        <f t="shared" ref="BJ15:BJ25" si="18">IF(V15="","",+(V15/J15)*100)</f>
        <v>11.842105263157894</v>
      </c>
      <c r="BK15" s="57">
        <f>+IF(BJ15="","",+BJ15+BK14)</f>
        <v>23.092105263157894</v>
      </c>
      <c r="CB15" s="35"/>
      <c r="CC15" s="36"/>
      <c r="CD15" s="36"/>
      <c r="CE15" s="36"/>
      <c r="CF15" s="35"/>
      <c r="CG15" s="35"/>
      <c r="CH15" s="35"/>
      <c r="CI15" s="36"/>
      <c r="CJ15" s="36"/>
      <c r="CK15" s="36"/>
      <c r="CL15" s="35"/>
      <c r="CM15" s="35"/>
      <c r="CN15" s="35"/>
      <c r="CO15" s="35"/>
      <c r="CP15" s="35"/>
    </row>
    <row r="16" spans="1:94" s="34" customFormat="1" ht="18" customHeight="1" x14ac:dyDescent="0.3">
      <c r="A16" s="19"/>
      <c r="B16" s="19"/>
      <c r="C16" s="228"/>
      <c r="D16" s="37"/>
      <c r="E16" s="38">
        <v>59</v>
      </c>
      <c r="F16" s="39">
        <f>+IF(E16="","",SUM($E$14:E16)/(COUNT($E$14:E16)))</f>
        <v>61.333333333333336</v>
      </c>
      <c r="G16" s="40">
        <v>18</v>
      </c>
      <c r="H16" s="41">
        <f>+IF(G16="","",SUM($G$14:G16)/(COUNT($G$14:G16)))</f>
        <v>15</v>
      </c>
      <c r="I16" s="42">
        <f t="shared" ref="I16:I25" si="19">SUM(E16,G16)</f>
        <v>77</v>
      </c>
      <c r="J16" s="42">
        <f>+IF(I16="","",SUM($I$14:I16)/(COUNT($I$14:I16)))</f>
        <v>76.333333333333329</v>
      </c>
      <c r="K16" s="43">
        <v>1</v>
      </c>
      <c r="L16" s="44">
        <f t="shared" ref="L16:L25" si="20">+IF(K16="","",+K16+L15)</f>
        <v>3</v>
      </c>
      <c r="M16" s="45">
        <v>0</v>
      </c>
      <c r="N16" s="46">
        <f t="shared" ref="N16:N25" si="21">+IF(M16="","",+M16+N15)</f>
        <v>0</v>
      </c>
      <c r="O16" s="42">
        <f t="shared" si="2"/>
        <v>1</v>
      </c>
      <c r="P16" s="50">
        <f t="shared" si="3"/>
        <v>3</v>
      </c>
      <c r="Q16" s="47">
        <v>5</v>
      </c>
      <c r="R16" s="48">
        <f t="shared" ref="R16:R25" si="22">+IF(Q16="","",+Q16+R15)</f>
        <v>14</v>
      </c>
      <c r="S16" s="49">
        <v>0</v>
      </c>
      <c r="T16" s="50">
        <f t="shared" ref="T16:T25" si="23">+IF(S16="","",+S16+T15)</f>
        <v>0</v>
      </c>
      <c r="U16" s="42">
        <f t="shared" si="4"/>
        <v>5</v>
      </c>
      <c r="V16" s="51">
        <f t="shared" si="5"/>
        <v>14</v>
      </c>
      <c r="W16" s="52">
        <v>10384</v>
      </c>
      <c r="X16" s="48">
        <f t="shared" ref="X16:X25" si="24">+IF(W16="","",+W16+X15)</f>
        <v>32384</v>
      </c>
      <c r="Y16" s="49">
        <v>3168</v>
      </c>
      <c r="Z16" s="50">
        <f t="shared" ref="Z16:Z25" si="25">+IF(Y16="","",+Y16+Z15)</f>
        <v>7920</v>
      </c>
      <c r="AA16" s="42">
        <f t="shared" si="6"/>
        <v>13552</v>
      </c>
      <c r="AB16" s="51">
        <f t="shared" si="7"/>
        <v>40304</v>
      </c>
      <c r="AC16" s="53"/>
      <c r="AD16" s="189">
        <v>4300</v>
      </c>
      <c r="AE16" s="193">
        <f t="shared" ref="AE16:AE18" si="26">+IF(AD16="","",+AD16+AE15)</f>
        <v>10300</v>
      </c>
      <c r="AF16" s="49">
        <v>3000</v>
      </c>
      <c r="AG16" s="193">
        <f t="shared" ref="AG16:AG19" si="27">+IF(AF16="","",+AF16+AG15)</f>
        <v>3000</v>
      </c>
      <c r="AH16" s="193">
        <f t="shared" si="8"/>
        <v>7300</v>
      </c>
      <c r="AI16" s="195">
        <f t="shared" ref="AI16:AI19" si="28">+IF(AH16="","",+AH16+AI15)</f>
        <v>13300</v>
      </c>
      <c r="AJ16" s="53"/>
      <c r="AK16" s="54">
        <f t="shared" si="9"/>
        <v>1.6949152542372881</v>
      </c>
      <c r="AL16" s="55">
        <f t="shared" ref="AL16:AL25" si="29">+IF(AK16="","",+AK16+AL15)</f>
        <v>4.7718383311603656</v>
      </c>
      <c r="AM16" s="55">
        <f t="shared" si="10"/>
        <v>0.58695652173913038</v>
      </c>
      <c r="AN16" s="55">
        <f t="shared" si="11"/>
        <v>0</v>
      </c>
      <c r="AO16" s="55">
        <f t="shared" ref="AO16:AO25" si="30">+IF(AN16="","",+AN16+AO15)</f>
        <v>0</v>
      </c>
      <c r="AP16" s="55">
        <f t="shared" si="12"/>
        <v>0</v>
      </c>
      <c r="AQ16" s="56">
        <f t="shared" si="0"/>
        <v>1.2987012987012987</v>
      </c>
      <c r="AR16" s="55">
        <f t="shared" ref="AR16:AR25" si="31">+IF(AQ16="","",+AQ16+AR15)</f>
        <v>3.7987012987012987</v>
      </c>
      <c r="AS16" s="57">
        <f t="shared" si="13"/>
        <v>0.47161572052401746</v>
      </c>
      <c r="AT16" s="58"/>
      <c r="AU16" s="59">
        <f t="shared" si="14"/>
        <v>96.302003081664097</v>
      </c>
      <c r="AV16" s="60">
        <f t="shared" ref="AV16:AV25" si="32">+IF(AU16="","",+AU16+AV15)</f>
        <v>271.12717790683894</v>
      </c>
      <c r="AW16" s="60">
        <f t="shared" si="15"/>
        <v>0</v>
      </c>
      <c r="AX16" s="60">
        <f t="shared" ref="AX16:AX25" si="33">+IF(AW16="","",+AW16+AX15)</f>
        <v>0</v>
      </c>
      <c r="AY16" s="61">
        <f t="shared" si="1"/>
        <v>73.789846517119244</v>
      </c>
      <c r="AZ16" s="62">
        <f t="shared" ref="AZ16:AZ25" si="34">+IF(AY16="","",+AY16+AZ15)</f>
        <v>215.83530106257376</v>
      </c>
      <c r="BA16" s="58"/>
      <c r="BB16" s="230"/>
      <c r="BC16" s="231"/>
      <c r="BD16" s="232"/>
      <c r="BE16" s="18"/>
      <c r="BF16" s="63">
        <f t="shared" si="16"/>
        <v>8.4745762711864394</v>
      </c>
      <c r="BG16" s="61">
        <f t="shared" ref="BG16:BG25" si="35">+IF(BF16="","",+BF16+BG15)</f>
        <v>22.320730117340286</v>
      </c>
      <c r="BH16" s="61">
        <f t="shared" si="17"/>
        <v>0</v>
      </c>
      <c r="BI16" s="61">
        <f t="shared" ref="BI16:BI25" si="36">+IF(BH16="","",+BH16+BI15)</f>
        <v>0</v>
      </c>
      <c r="BJ16" s="56">
        <f t="shared" si="18"/>
        <v>18.340611353711793</v>
      </c>
      <c r="BK16" s="57">
        <f t="shared" ref="BK16:BK25" si="37">+IF(BJ16="","",+BJ16+BK15)</f>
        <v>41.432716616869683</v>
      </c>
      <c r="CB16" s="35"/>
      <c r="CC16" s="36"/>
      <c r="CD16" s="36"/>
      <c r="CE16" s="36"/>
      <c r="CF16" s="35"/>
      <c r="CG16" s="35"/>
      <c r="CH16" s="35"/>
      <c r="CI16" s="36"/>
      <c r="CJ16" s="36"/>
      <c r="CK16" s="36"/>
      <c r="CL16" s="35"/>
      <c r="CM16" s="35"/>
      <c r="CN16" s="35"/>
      <c r="CO16" s="35"/>
      <c r="CP16" s="35"/>
    </row>
    <row r="17" spans="1:94" s="34" customFormat="1" ht="18" customHeight="1" x14ac:dyDescent="0.3">
      <c r="A17" s="19"/>
      <c r="B17" s="19"/>
      <c r="C17" s="228"/>
      <c r="D17" s="37"/>
      <c r="E17" s="38">
        <v>65</v>
      </c>
      <c r="F17" s="39">
        <f>+IF(E17="","",SUM($E$14:E17)/(COUNT($E$14:E17)))</f>
        <v>62.25</v>
      </c>
      <c r="G17" s="40">
        <v>20</v>
      </c>
      <c r="H17" s="41">
        <f>+IF(G17="","",SUM($G$14:G17)/(COUNT($G$14:G17)))</f>
        <v>16.25</v>
      </c>
      <c r="I17" s="42">
        <f t="shared" si="19"/>
        <v>85</v>
      </c>
      <c r="J17" s="42">
        <f>+IF(I17="","",SUM($I$14:I17)/(COUNT($I$14:I17)))</f>
        <v>78.5</v>
      </c>
      <c r="K17" s="43">
        <v>1</v>
      </c>
      <c r="L17" s="44">
        <f t="shared" si="20"/>
        <v>4</v>
      </c>
      <c r="M17" s="45">
        <v>0</v>
      </c>
      <c r="N17" s="46">
        <f t="shared" si="21"/>
        <v>0</v>
      </c>
      <c r="O17" s="42">
        <f t="shared" si="2"/>
        <v>1</v>
      </c>
      <c r="P17" s="50">
        <f t="shared" si="3"/>
        <v>4</v>
      </c>
      <c r="Q17" s="47">
        <v>16</v>
      </c>
      <c r="R17" s="48">
        <f t="shared" si="22"/>
        <v>30</v>
      </c>
      <c r="S17" s="49">
        <v>0</v>
      </c>
      <c r="T17" s="50">
        <f t="shared" si="23"/>
        <v>0</v>
      </c>
      <c r="U17" s="42">
        <f t="shared" si="4"/>
        <v>16</v>
      </c>
      <c r="V17" s="51">
        <f t="shared" si="5"/>
        <v>30</v>
      </c>
      <c r="W17" s="52">
        <v>11440</v>
      </c>
      <c r="X17" s="48">
        <f t="shared" si="24"/>
        <v>43824</v>
      </c>
      <c r="Y17" s="49">
        <v>3520</v>
      </c>
      <c r="Z17" s="50">
        <f t="shared" si="25"/>
        <v>11440</v>
      </c>
      <c r="AA17" s="42">
        <f t="shared" si="6"/>
        <v>14960</v>
      </c>
      <c r="AB17" s="51">
        <f t="shared" si="7"/>
        <v>55264</v>
      </c>
      <c r="AC17" s="53"/>
      <c r="AD17" s="189">
        <v>0</v>
      </c>
      <c r="AE17" s="193">
        <f t="shared" si="26"/>
        <v>10300</v>
      </c>
      <c r="AF17" s="49">
        <v>0</v>
      </c>
      <c r="AG17" s="193">
        <f t="shared" si="27"/>
        <v>3000</v>
      </c>
      <c r="AH17" s="193">
        <f t="shared" si="8"/>
        <v>0</v>
      </c>
      <c r="AI17" s="195">
        <f t="shared" si="28"/>
        <v>13300</v>
      </c>
      <c r="AJ17" s="53"/>
      <c r="AK17" s="54">
        <f t="shared" si="9"/>
        <v>1.5384615384615385</v>
      </c>
      <c r="AL17" s="55">
        <f t="shared" si="29"/>
        <v>6.3102998696219039</v>
      </c>
      <c r="AM17" s="55">
        <f t="shared" si="10"/>
        <v>0.77108433734939752</v>
      </c>
      <c r="AN17" s="55">
        <f t="shared" si="11"/>
        <v>0</v>
      </c>
      <c r="AO17" s="55">
        <f t="shared" si="30"/>
        <v>0</v>
      </c>
      <c r="AP17" s="55">
        <f t="shared" si="12"/>
        <v>0</v>
      </c>
      <c r="AQ17" s="56">
        <f>IF(I17="","",+(O17/I17)*100)</f>
        <v>1.1764705882352942</v>
      </c>
      <c r="AR17" s="55">
        <f t="shared" si="31"/>
        <v>4.9751718869365931</v>
      </c>
      <c r="AS17" s="57">
        <f t="shared" si="13"/>
        <v>0.61146496815286633</v>
      </c>
      <c r="AT17" s="58"/>
      <c r="AU17" s="59">
        <f t="shared" si="14"/>
        <v>87.412587412587413</v>
      </c>
      <c r="AV17" s="60">
        <f t="shared" si="32"/>
        <v>358.53976531942635</v>
      </c>
      <c r="AW17" s="60">
        <f t="shared" si="15"/>
        <v>0</v>
      </c>
      <c r="AX17" s="60">
        <f t="shared" si="33"/>
        <v>0</v>
      </c>
      <c r="AY17" s="61">
        <f t="shared" si="1"/>
        <v>66.844919786096256</v>
      </c>
      <c r="AZ17" s="62">
        <f t="shared" si="34"/>
        <v>282.68022084867005</v>
      </c>
      <c r="BA17" s="58"/>
      <c r="BB17" s="230"/>
      <c r="BC17" s="231"/>
      <c r="BD17" s="232"/>
      <c r="BE17" s="18"/>
      <c r="BF17" s="63">
        <f>IF(Q17="","",+(Q17/E17)*100)</f>
        <v>24.615384615384617</v>
      </c>
      <c r="BG17" s="61">
        <f t="shared" si="35"/>
        <v>46.936114732724903</v>
      </c>
      <c r="BH17" s="61">
        <f t="shared" si="17"/>
        <v>0</v>
      </c>
      <c r="BI17" s="61">
        <f t="shared" si="36"/>
        <v>0</v>
      </c>
      <c r="BJ17" s="56">
        <f t="shared" si="18"/>
        <v>38.216560509554142</v>
      </c>
      <c r="BK17" s="57">
        <f t="shared" si="37"/>
        <v>79.649277126423826</v>
      </c>
      <c r="CB17" s="35"/>
      <c r="CC17" s="36"/>
      <c r="CD17" s="36"/>
      <c r="CE17" s="36"/>
      <c r="CF17" s="35"/>
      <c r="CG17" s="35"/>
      <c r="CH17" s="35"/>
      <c r="CI17" s="36"/>
      <c r="CJ17" s="36"/>
      <c r="CK17" s="36"/>
      <c r="CL17" s="35"/>
      <c r="CM17" s="35"/>
      <c r="CN17" s="35"/>
      <c r="CO17" s="35"/>
      <c r="CP17" s="35"/>
    </row>
    <row r="18" spans="1:94" s="34" customFormat="1" ht="18" customHeight="1" x14ac:dyDescent="0.3">
      <c r="A18" s="19"/>
      <c r="B18" s="19"/>
      <c r="C18" s="228"/>
      <c r="D18" s="37"/>
      <c r="E18" s="38"/>
      <c r="F18" s="39" t="str">
        <f>+IF(E18="","",SUM($E$14:E18)/(COUNT($E$14:E18)))</f>
        <v/>
      </c>
      <c r="G18" s="40"/>
      <c r="H18" s="41" t="str">
        <f>+IF(G18="","",SUM($G$14:G18)/(COUNT($G$14:G18)))</f>
        <v/>
      </c>
      <c r="I18" s="42">
        <f t="shared" si="19"/>
        <v>0</v>
      </c>
      <c r="J18" s="42">
        <f>+IF(I18="","",SUM($I$14:I18)/(COUNT($I$14:I18)))</f>
        <v>62.8</v>
      </c>
      <c r="K18" s="43"/>
      <c r="L18" s="44" t="str">
        <f t="shared" si="20"/>
        <v/>
      </c>
      <c r="M18" s="45"/>
      <c r="N18" s="46" t="str">
        <f t="shared" si="21"/>
        <v/>
      </c>
      <c r="O18" s="42">
        <f t="shared" si="2"/>
        <v>0</v>
      </c>
      <c r="P18" s="50">
        <f t="shared" si="3"/>
        <v>4</v>
      </c>
      <c r="Q18" s="47"/>
      <c r="R18" s="48" t="str">
        <f t="shared" si="22"/>
        <v/>
      </c>
      <c r="S18" s="49"/>
      <c r="T18" s="50" t="str">
        <f t="shared" si="23"/>
        <v/>
      </c>
      <c r="U18" s="42">
        <f t="shared" si="4"/>
        <v>0</v>
      </c>
      <c r="V18" s="51">
        <f t="shared" si="5"/>
        <v>30</v>
      </c>
      <c r="W18" s="52"/>
      <c r="X18" s="48" t="str">
        <f t="shared" si="24"/>
        <v/>
      </c>
      <c r="Y18" s="49"/>
      <c r="Z18" s="50" t="str">
        <f t="shared" si="25"/>
        <v/>
      </c>
      <c r="AA18" s="42">
        <f t="shared" si="6"/>
        <v>0</v>
      </c>
      <c r="AB18" s="51">
        <f t="shared" si="7"/>
        <v>55264</v>
      </c>
      <c r="AC18" s="53"/>
      <c r="AD18" s="189"/>
      <c r="AE18" s="193" t="str">
        <f t="shared" si="26"/>
        <v/>
      </c>
      <c r="AF18" s="49"/>
      <c r="AG18" s="193" t="str">
        <f t="shared" si="27"/>
        <v/>
      </c>
      <c r="AH18" s="193">
        <f t="shared" si="8"/>
        <v>0</v>
      </c>
      <c r="AI18" s="195">
        <f t="shared" si="28"/>
        <v>13300</v>
      </c>
      <c r="AJ18" s="53"/>
      <c r="AK18" s="54" t="str">
        <f t="shared" si="9"/>
        <v/>
      </c>
      <c r="AL18" s="55" t="str">
        <f t="shared" si="29"/>
        <v/>
      </c>
      <c r="AM18" s="55" t="str">
        <f t="shared" si="10"/>
        <v/>
      </c>
      <c r="AN18" s="55" t="str">
        <f t="shared" si="11"/>
        <v/>
      </c>
      <c r="AO18" s="55" t="str">
        <f t="shared" si="30"/>
        <v/>
      </c>
      <c r="AP18" s="55" t="str">
        <f t="shared" si="12"/>
        <v/>
      </c>
      <c r="AQ18" s="56" t="e">
        <f t="shared" si="0"/>
        <v>#DIV/0!</v>
      </c>
      <c r="AR18" s="55" t="e">
        <f t="shared" si="31"/>
        <v>#DIV/0!</v>
      </c>
      <c r="AS18" s="57">
        <f t="shared" si="13"/>
        <v>0.76433121019108285</v>
      </c>
      <c r="AT18" s="58"/>
      <c r="AU18" s="59" t="str">
        <f t="shared" si="14"/>
        <v/>
      </c>
      <c r="AV18" s="60" t="str">
        <f t="shared" si="32"/>
        <v/>
      </c>
      <c r="AW18" s="60" t="str">
        <f t="shared" si="15"/>
        <v/>
      </c>
      <c r="AX18" s="60" t="str">
        <f t="shared" si="33"/>
        <v/>
      </c>
      <c r="AY18" s="61" t="e">
        <f t="shared" si="1"/>
        <v>#DIV/0!</v>
      </c>
      <c r="AZ18" s="62" t="e">
        <f t="shared" si="34"/>
        <v>#DIV/0!</v>
      </c>
      <c r="BA18" s="58"/>
      <c r="BB18" s="230"/>
      <c r="BC18" s="231"/>
      <c r="BD18" s="232"/>
      <c r="BE18" s="18"/>
      <c r="BF18" s="63" t="str">
        <f t="shared" si="16"/>
        <v/>
      </c>
      <c r="BG18" s="61" t="str">
        <f t="shared" si="35"/>
        <v/>
      </c>
      <c r="BH18" s="61" t="str">
        <f t="shared" si="17"/>
        <v/>
      </c>
      <c r="BI18" s="61" t="str">
        <f t="shared" si="36"/>
        <v/>
      </c>
      <c r="BJ18" s="56">
        <f>IF(V18="","",+(V18/J18)*100)</f>
        <v>47.770700636942678</v>
      </c>
      <c r="BK18" s="57">
        <f t="shared" si="37"/>
        <v>127.4199777633665</v>
      </c>
      <c r="CB18" s="35"/>
      <c r="CC18" s="36"/>
      <c r="CD18" s="36"/>
      <c r="CE18" s="36"/>
      <c r="CF18" s="35"/>
      <c r="CG18" s="35"/>
      <c r="CH18" s="35"/>
      <c r="CI18" s="36"/>
      <c r="CJ18" s="36"/>
      <c r="CK18" s="36"/>
      <c r="CL18" s="35"/>
      <c r="CM18" s="35"/>
      <c r="CN18" s="35"/>
      <c r="CO18" s="35"/>
      <c r="CP18" s="35"/>
    </row>
    <row r="19" spans="1:94" s="34" customFormat="1" ht="18" customHeight="1" x14ac:dyDescent="0.3">
      <c r="A19" s="19"/>
      <c r="B19" s="19"/>
      <c r="C19" s="229"/>
      <c r="D19" s="37"/>
      <c r="E19" s="38"/>
      <c r="F19" s="39" t="str">
        <f>+IF(E19="","",SUM($E$14:E19)/(COUNT($E$14:E19)))</f>
        <v/>
      </c>
      <c r="G19" s="40"/>
      <c r="H19" s="41" t="str">
        <f>+IF(G19="","",SUM($G$14:G19)/(COUNT($G$14:G19)))</f>
        <v/>
      </c>
      <c r="I19" s="42">
        <f t="shared" si="19"/>
        <v>0</v>
      </c>
      <c r="J19" s="42">
        <f>+IF(I19="","",SUM($I$14:I19)/(COUNT($I$14:I19)))</f>
        <v>52.333333333333336</v>
      </c>
      <c r="K19" s="43"/>
      <c r="L19" s="44" t="str">
        <f t="shared" si="20"/>
        <v/>
      </c>
      <c r="M19" s="45"/>
      <c r="N19" s="46" t="str">
        <f t="shared" si="21"/>
        <v/>
      </c>
      <c r="O19" s="42">
        <f t="shared" si="2"/>
        <v>0</v>
      </c>
      <c r="P19" s="50">
        <f t="shared" si="3"/>
        <v>4</v>
      </c>
      <c r="Q19" s="47"/>
      <c r="R19" s="48" t="str">
        <f t="shared" si="22"/>
        <v/>
      </c>
      <c r="S19" s="49"/>
      <c r="T19" s="50" t="str">
        <f t="shared" si="23"/>
        <v/>
      </c>
      <c r="U19" s="42">
        <f t="shared" si="4"/>
        <v>0</v>
      </c>
      <c r="V19" s="51">
        <f t="shared" si="5"/>
        <v>30</v>
      </c>
      <c r="W19" s="52"/>
      <c r="X19" s="48" t="str">
        <f t="shared" si="24"/>
        <v/>
      </c>
      <c r="Y19" s="49"/>
      <c r="Z19" s="50" t="str">
        <f t="shared" si="25"/>
        <v/>
      </c>
      <c r="AA19" s="42">
        <f t="shared" si="6"/>
        <v>0</v>
      </c>
      <c r="AB19" s="51">
        <f t="shared" si="7"/>
        <v>55264</v>
      </c>
      <c r="AC19" s="53"/>
      <c r="AD19" s="189"/>
      <c r="AE19" s="193" t="str">
        <f>+IF(AD19="","",+AD19+AE18)</f>
        <v/>
      </c>
      <c r="AF19" s="49"/>
      <c r="AG19" s="193" t="str">
        <f t="shared" si="27"/>
        <v/>
      </c>
      <c r="AH19" s="193">
        <f t="shared" si="8"/>
        <v>0</v>
      </c>
      <c r="AI19" s="195">
        <f t="shared" si="28"/>
        <v>13300</v>
      </c>
      <c r="AJ19" s="53"/>
      <c r="AK19" s="54" t="str">
        <f t="shared" si="9"/>
        <v/>
      </c>
      <c r="AL19" s="55" t="str">
        <f t="shared" si="29"/>
        <v/>
      </c>
      <c r="AM19" s="55" t="str">
        <f t="shared" si="10"/>
        <v/>
      </c>
      <c r="AN19" s="55" t="str">
        <f t="shared" si="11"/>
        <v/>
      </c>
      <c r="AO19" s="55" t="str">
        <f t="shared" si="30"/>
        <v/>
      </c>
      <c r="AP19" s="55" t="str">
        <f t="shared" si="12"/>
        <v/>
      </c>
      <c r="AQ19" s="56" t="e">
        <f t="shared" si="0"/>
        <v>#DIV/0!</v>
      </c>
      <c r="AR19" s="55" t="e">
        <f t="shared" si="31"/>
        <v>#DIV/0!</v>
      </c>
      <c r="AS19" s="57">
        <f t="shared" si="13"/>
        <v>0.91719745222929938</v>
      </c>
      <c r="AT19" s="58"/>
      <c r="AU19" s="59" t="str">
        <f t="shared" si="14"/>
        <v/>
      </c>
      <c r="AV19" s="60" t="str">
        <f t="shared" si="32"/>
        <v/>
      </c>
      <c r="AW19" s="60" t="str">
        <f t="shared" si="15"/>
        <v/>
      </c>
      <c r="AX19" s="60" t="str">
        <f t="shared" si="33"/>
        <v/>
      </c>
      <c r="AY19" s="61" t="e">
        <f t="shared" si="1"/>
        <v>#DIV/0!</v>
      </c>
      <c r="AZ19" s="62" t="e">
        <f t="shared" si="34"/>
        <v>#DIV/0!</v>
      </c>
      <c r="BA19" s="58"/>
      <c r="BB19" s="230"/>
      <c r="BC19" s="231"/>
      <c r="BD19" s="232"/>
      <c r="BE19" s="18"/>
      <c r="BF19" s="63" t="str">
        <f t="shared" si="16"/>
        <v/>
      </c>
      <c r="BG19" s="61" t="str">
        <f t="shared" si="35"/>
        <v/>
      </c>
      <c r="BH19" s="61" t="str">
        <f t="shared" si="17"/>
        <v/>
      </c>
      <c r="BI19" s="61" t="str">
        <f t="shared" si="36"/>
        <v/>
      </c>
      <c r="BJ19" s="56">
        <f t="shared" si="18"/>
        <v>57.324840764331206</v>
      </c>
      <c r="BK19" s="57">
        <f t="shared" si="37"/>
        <v>184.7448185276977</v>
      </c>
      <c r="CB19" s="35"/>
      <c r="CC19" s="36"/>
      <c r="CD19" s="36"/>
      <c r="CE19" s="36"/>
      <c r="CF19" s="35"/>
      <c r="CG19" s="35"/>
      <c r="CH19" s="35"/>
      <c r="CI19" s="36"/>
      <c r="CJ19" s="36"/>
      <c r="CK19" s="36"/>
      <c r="CL19" s="35"/>
      <c r="CM19" s="35"/>
      <c r="CN19" s="35"/>
      <c r="CO19" s="35"/>
      <c r="CP19" s="35"/>
    </row>
    <row r="20" spans="1:94" s="34" customFormat="1" ht="18" customHeight="1" x14ac:dyDescent="0.3">
      <c r="A20" s="19"/>
      <c r="B20" s="19"/>
      <c r="C20" s="291" t="s">
        <v>37</v>
      </c>
      <c r="D20" s="37"/>
      <c r="E20" s="38"/>
      <c r="F20" s="39" t="str">
        <f>+IF(E20="","",SUM($E$14:E20)/(COUNT($E$14:E20)))</f>
        <v/>
      </c>
      <c r="G20" s="40"/>
      <c r="H20" s="41" t="str">
        <f>+IF(G20="","",SUM($G$14:G20)/(COUNT($G$14:G20)))</f>
        <v/>
      </c>
      <c r="I20" s="42">
        <f t="shared" si="19"/>
        <v>0</v>
      </c>
      <c r="J20" s="42">
        <f>+IF(I20="","",SUM($I$14:I20)/(COUNT($I$14:I20)))</f>
        <v>44.857142857142854</v>
      </c>
      <c r="K20" s="43"/>
      <c r="L20" s="44" t="str">
        <f t="shared" si="20"/>
        <v/>
      </c>
      <c r="M20" s="45"/>
      <c r="N20" s="46" t="str">
        <f t="shared" si="21"/>
        <v/>
      </c>
      <c r="O20" s="42">
        <f t="shared" si="2"/>
        <v>0</v>
      </c>
      <c r="P20" s="50">
        <f t="shared" si="3"/>
        <v>4</v>
      </c>
      <c r="Q20" s="47"/>
      <c r="R20" s="48" t="str">
        <f t="shared" si="22"/>
        <v/>
      </c>
      <c r="S20" s="49"/>
      <c r="T20" s="50" t="str">
        <f t="shared" si="23"/>
        <v/>
      </c>
      <c r="U20" s="42">
        <f t="shared" si="4"/>
        <v>0</v>
      </c>
      <c r="V20" s="51">
        <f t="shared" si="5"/>
        <v>30</v>
      </c>
      <c r="W20" s="52"/>
      <c r="X20" s="48" t="str">
        <f t="shared" si="24"/>
        <v/>
      </c>
      <c r="Y20" s="49"/>
      <c r="Z20" s="50" t="str">
        <f t="shared" si="25"/>
        <v/>
      </c>
      <c r="AA20" s="42">
        <f t="shared" si="6"/>
        <v>0</v>
      </c>
      <c r="AB20" s="51">
        <f t="shared" si="7"/>
        <v>55264</v>
      </c>
      <c r="AC20" s="53"/>
      <c r="AD20" s="189"/>
      <c r="AE20" s="194">
        <f>(AD20)</f>
        <v>0</v>
      </c>
      <c r="AF20" s="49"/>
      <c r="AG20" s="193">
        <f>(AF20)</f>
        <v>0</v>
      </c>
      <c r="AH20" s="193">
        <f>SUM(AD20,AF20)</f>
        <v>0</v>
      </c>
      <c r="AI20" s="195">
        <f>(AH20)</f>
        <v>0</v>
      </c>
      <c r="AJ20" s="53"/>
      <c r="AK20" s="54" t="str">
        <f t="shared" si="9"/>
        <v/>
      </c>
      <c r="AL20" s="55" t="str">
        <f t="shared" si="29"/>
        <v/>
      </c>
      <c r="AM20" s="55" t="str">
        <f t="shared" si="10"/>
        <v/>
      </c>
      <c r="AN20" s="55" t="str">
        <f t="shared" si="11"/>
        <v/>
      </c>
      <c r="AO20" s="55" t="str">
        <f t="shared" si="30"/>
        <v/>
      </c>
      <c r="AP20" s="55" t="str">
        <f t="shared" si="12"/>
        <v/>
      </c>
      <c r="AQ20" s="56" t="e">
        <f t="shared" si="0"/>
        <v>#DIV/0!</v>
      </c>
      <c r="AR20" s="55" t="e">
        <f t="shared" si="31"/>
        <v>#DIV/0!</v>
      </c>
      <c r="AS20" s="57">
        <f t="shared" si="13"/>
        <v>1.0700636942675161</v>
      </c>
      <c r="AT20" s="58"/>
      <c r="AU20" s="59" t="str">
        <f t="shared" si="14"/>
        <v/>
      </c>
      <c r="AV20" s="60" t="str">
        <f t="shared" si="32"/>
        <v/>
      </c>
      <c r="AW20" s="60" t="str">
        <f t="shared" si="15"/>
        <v/>
      </c>
      <c r="AX20" s="60" t="str">
        <f t="shared" si="33"/>
        <v/>
      </c>
      <c r="AY20" s="61" t="e">
        <f t="shared" si="1"/>
        <v>#DIV/0!</v>
      </c>
      <c r="AZ20" s="62" t="e">
        <f t="shared" si="34"/>
        <v>#DIV/0!</v>
      </c>
      <c r="BA20" s="58"/>
      <c r="BB20" s="230" t="e">
        <f>((Q20+Q21+Q22+Q23+Q24+Q25)+(AD20+AD21+AD22+AD23+AD24+AD25))/(W20+W21+W22+W23+W24+W25)*1000000</f>
        <v>#DIV/0!</v>
      </c>
      <c r="BC20" s="231" t="e">
        <f>((S20+S21+S22+S23+S24+S25)+(AF20+AF21+AF22+AF24+AF25))/(Y20+Y21+Y22+Y23+Y24+Y25)*1000000</f>
        <v>#DIV/0!</v>
      </c>
      <c r="BD20" s="232" t="e">
        <f>((U20+U21+U22+U23+U24+U25)+(AH20+AH21+AH22+AH23+AH24+AH25))/(AA20+AA21+AA22+AA23+AA24+AA25)*1000000</f>
        <v>#DIV/0!</v>
      </c>
      <c r="BE20" s="18"/>
      <c r="BF20" s="63" t="str">
        <f t="shared" si="16"/>
        <v/>
      </c>
      <c r="BG20" s="61" t="str">
        <f t="shared" si="35"/>
        <v/>
      </c>
      <c r="BH20" s="61" t="str">
        <f t="shared" si="17"/>
        <v/>
      </c>
      <c r="BI20" s="61" t="str">
        <f t="shared" si="36"/>
        <v/>
      </c>
      <c r="BJ20" s="56">
        <f t="shared" si="18"/>
        <v>66.878980891719749</v>
      </c>
      <c r="BK20" s="57">
        <f t="shared" si="37"/>
        <v>251.62379941941745</v>
      </c>
      <c r="CB20" s="35"/>
      <c r="CC20" s="36"/>
      <c r="CD20" s="36"/>
      <c r="CE20" s="36"/>
      <c r="CF20" s="35"/>
      <c r="CG20" s="35"/>
      <c r="CH20" s="35"/>
      <c r="CI20" s="36"/>
      <c r="CJ20" s="36"/>
      <c r="CK20" s="36"/>
      <c r="CL20" s="35"/>
      <c r="CM20" s="35"/>
      <c r="CN20" s="35"/>
      <c r="CO20" s="35"/>
      <c r="CP20" s="35"/>
    </row>
    <row r="21" spans="1:94" s="34" customFormat="1" ht="18" customHeight="1" x14ac:dyDescent="0.3">
      <c r="A21" s="19"/>
      <c r="B21" s="19"/>
      <c r="C21" s="228" t="s">
        <v>38</v>
      </c>
      <c r="D21" s="37"/>
      <c r="E21" s="38"/>
      <c r="F21" s="39" t="str">
        <f>+IF(E21="","",SUM($E$14:E21)/(COUNT($E$14:E21)))</f>
        <v/>
      </c>
      <c r="G21" s="40"/>
      <c r="H21" s="41" t="str">
        <f>+IF(G21="","",SUM($G$14:G21)/(COUNT($G$14:G21)))</f>
        <v/>
      </c>
      <c r="I21" s="42">
        <f t="shared" si="19"/>
        <v>0</v>
      </c>
      <c r="J21" s="42">
        <f>+IF(I21="","",SUM($I$14:I21)/(COUNT($I$14:I21)))</f>
        <v>39.25</v>
      </c>
      <c r="K21" s="43"/>
      <c r="L21" s="44" t="str">
        <f t="shared" si="20"/>
        <v/>
      </c>
      <c r="M21" s="45"/>
      <c r="N21" s="46" t="str">
        <f t="shared" si="21"/>
        <v/>
      </c>
      <c r="O21" s="42">
        <f t="shared" si="2"/>
        <v>0</v>
      </c>
      <c r="P21" s="50">
        <f t="shared" si="3"/>
        <v>4</v>
      </c>
      <c r="Q21" s="47"/>
      <c r="R21" s="48" t="str">
        <f t="shared" si="22"/>
        <v/>
      </c>
      <c r="S21" s="49"/>
      <c r="T21" s="50" t="str">
        <f t="shared" si="23"/>
        <v/>
      </c>
      <c r="U21" s="42">
        <f t="shared" si="4"/>
        <v>0</v>
      </c>
      <c r="V21" s="51">
        <f t="shared" si="5"/>
        <v>30</v>
      </c>
      <c r="W21" s="52"/>
      <c r="X21" s="48" t="str">
        <f t="shared" si="24"/>
        <v/>
      </c>
      <c r="Y21" s="49"/>
      <c r="Z21" s="50" t="str">
        <f t="shared" si="25"/>
        <v/>
      </c>
      <c r="AA21" s="42">
        <f t="shared" si="6"/>
        <v>0</v>
      </c>
      <c r="AB21" s="51">
        <f t="shared" si="7"/>
        <v>55264</v>
      </c>
      <c r="AC21" s="53"/>
      <c r="AD21" s="189"/>
      <c r="AE21" s="193" t="str">
        <f>+IF(AD21="","",+AD21+AE20)</f>
        <v/>
      </c>
      <c r="AF21" s="49"/>
      <c r="AG21" s="193" t="str">
        <f>+IF(AF21="","",+AF21+AG20)</f>
        <v/>
      </c>
      <c r="AH21" s="193">
        <f t="shared" ref="AH21:AH25" si="38">SUM(AD21,AF21)</f>
        <v>0</v>
      </c>
      <c r="AI21" s="195">
        <f>+IF(AH21="","",+AH21+AI20)</f>
        <v>0</v>
      </c>
      <c r="AJ21" s="53"/>
      <c r="AK21" s="54" t="str">
        <f t="shared" si="9"/>
        <v/>
      </c>
      <c r="AL21" s="55" t="str">
        <f t="shared" si="29"/>
        <v/>
      </c>
      <c r="AM21" s="55" t="str">
        <f t="shared" si="10"/>
        <v/>
      </c>
      <c r="AN21" s="55" t="str">
        <f t="shared" si="11"/>
        <v/>
      </c>
      <c r="AO21" s="55" t="str">
        <f t="shared" si="30"/>
        <v/>
      </c>
      <c r="AP21" s="55" t="str">
        <f t="shared" si="12"/>
        <v/>
      </c>
      <c r="AQ21" s="56" t="e">
        <f t="shared" si="0"/>
        <v>#DIV/0!</v>
      </c>
      <c r="AR21" s="55" t="e">
        <f t="shared" si="31"/>
        <v>#DIV/0!</v>
      </c>
      <c r="AS21" s="57">
        <f t="shared" si="13"/>
        <v>1.2229299363057327</v>
      </c>
      <c r="AT21" s="58"/>
      <c r="AU21" s="59" t="str">
        <f t="shared" si="14"/>
        <v/>
      </c>
      <c r="AV21" s="60" t="str">
        <f t="shared" si="32"/>
        <v/>
      </c>
      <c r="AW21" s="60" t="str">
        <f t="shared" si="15"/>
        <v/>
      </c>
      <c r="AX21" s="60" t="str">
        <f t="shared" si="33"/>
        <v/>
      </c>
      <c r="AY21" s="61" t="e">
        <f t="shared" si="1"/>
        <v>#DIV/0!</v>
      </c>
      <c r="AZ21" s="62" t="e">
        <f t="shared" si="34"/>
        <v>#DIV/0!</v>
      </c>
      <c r="BA21" s="58"/>
      <c r="BB21" s="230"/>
      <c r="BC21" s="231"/>
      <c r="BD21" s="232"/>
      <c r="BE21" s="18"/>
      <c r="BF21" s="63" t="str">
        <f t="shared" si="16"/>
        <v/>
      </c>
      <c r="BG21" s="61" t="str">
        <f t="shared" si="35"/>
        <v/>
      </c>
      <c r="BH21" s="61" t="str">
        <f t="shared" si="17"/>
        <v/>
      </c>
      <c r="BI21" s="61" t="str">
        <f t="shared" si="36"/>
        <v/>
      </c>
      <c r="BJ21" s="56">
        <f t="shared" si="18"/>
        <v>76.433121019108285</v>
      </c>
      <c r="BK21" s="57">
        <f t="shared" si="37"/>
        <v>328.05692043852571</v>
      </c>
      <c r="CB21" s="35"/>
      <c r="CC21" s="36"/>
      <c r="CD21" s="36"/>
      <c r="CE21" s="36"/>
      <c r="CF21" s="35"/>
      <c r="CG21" s="35"/>
      <c r="CH21" s="35"/>
      <c r="CI21" s="36"/>
      <c r="CJ21" s="36"/>
      <c r="CK21" s="36"/>
      <c r="CL21" s="35"/>
      <c r="CM21" s="35"/>
      <c r="CN21" s="35"/>
      <c r="CO21" s="35"/>
      <c r="CP21" s="35"/>
    </row>
    <row r="22" spans="1:94" s="34" customFormat="1" ht="18" customHeight="1" x14ac:dyDescent="0.3">
      <c r="A22" s="19"/>
      <c r="B22" s="19"/>
      <c r="C22" s="228" t="s">
        <v>39</v>
      </c>
      <c r="D22" s="37"/>
      <c r="E22" s="38"/>
      <c r="F22" s="39" t="str">
        <f>+IF(E22="","",SUM($E$14:E22)/(COUNT($E$14:E22)))</f>
        <v/>
      </c>
      <c r="G22" s="40"/>
      <c r="H22" s="41" t="str">
        <f>+IF(G22="","",SUM($G$14:G22)/(COUNT($G$14:G22)))</f>
        <v/>
      </c>
      <c r="I22" s="42">
        <f t="shared" si="19"/>
        <v>0</v>
      </c>
      <c r="J22" s="42">
        <f>+IF(I22="","",SUM($I$14:I22)/(COUNT($I$14:I22)))</f>
        <v>34.888888888888886</v>
      </c>
      <c r="K22" s="43"/>
      <c r="L22" s="44" t="str">
        <f t="shared" si="20"/>
        <v/>
      </c>
      <c r="M22" s="45"/>
      <c r="N22" s="46" t="str">
        <f t="shared" si="21"/>
        <v/>
      </c>
      <c r="O22" s="42">
        <f t="shared" si="2"/>
        <v>0</v>
      </c>
      <c r="P22" s="50">
        <f t="shared" si="3"/>
        <v>4</v>
      </c>
      <c r="Q22" s="47"/>
      <c r="R22" s="48" t="str">
        <f t="shared" si="22"/>
        <v/>
      </c>
      <c r="S22" s="49"/>
      <c r="T22" s="50" t="str">
        <f t="shared" si="23"/>
        <v/>
      </c>
      <c r="U22" s="42">
        <f t="shared" si="4"/>
        <v>0</v>
      </c>
      <c r="V22" s="51">
        <f t="shared" si="5"/>
        <v>30</v>
      </c>
      <c r="W22" s="52"/>
      <c r="X22" s="48" t="str">
        <f t="shared" si="24"/>
        <v/>
      </c>
      <c r="Y22" s="49"/>
      <c r="Z22" s="50" t="str">
        <f t="shared" si="25"/>
        <v/>
      </c>
      <c r="AA22" s="42">
        <f t="shared" si="6"/>
        <v>0</v>
      </c>
      <c r="AB22" s="51">
        <f t="shared" si="7"/>
        <v>55264</v>
      </c>
      <c r="AC22" s="53"/>
      <c r="AD22" s="189"/>
      <c r="AE22" s="193" t="str">
        <f t="shared" ref="AE22:AE25" si="39">+IF(AD22="","",+AD22+AE21)</f>
        <v/>
      </c>
      <c r="AF22" s="49"/>
      <c r="AG22" s="193" t="str">
        <f t="shared" ref="AG22:AG25" si="40">+IF(AF22="","",+AF22+AG21)</f>
        <v/>
      </c>
      <c r="AH22" s="193">
        <f t="shared" si="38"/>
        <v>0</v>
      </c>
      <c r="AI22" s="195">
        <f t="shared" ref="AI22:AI25" si="41">+IF(AH22="","",+AH22+AI21)</f>
        <v>0</v>
      </c>
      <c r="AJ22" s="53"/>
      <c r="AK22" s="54" t="str">
        <f t="shared" si="9"/>
        <v/>
      </c>
      <c r="AL22" s="55" t="str">
        <f t="shared" si="29"/>
        <v/>
      </c>
      <c r="AM22" s="55" t="str">
        <f t="shared" si="10"/>
        <v/>
      </c>
      <c r="AN22" s="55" t="str">
        <f t="shared" si="11"/>
        <v/>
      </c>
      <c r="AO22" s="55" t="str">
        <f t="shared" si="30"/>
        <v/>
      </c>
      <c r="AP22" s="55" t="str">
        <f t="shared" si="12"/>
        <v/>
      </c>
      <c r="AQ22" s="56" t="e">
        <f t="shared" si="0"/>
        <v>#DIV/0!</v>
      </c>
      <c r="AR22" s="55" t="e">
        <f t="shared" si="31"/>
        <v>#DIV/0!</v>
      </c>
      <c r="AS22" s="57">
        <f t="shared" si="13"/>
        <v>1.3757961783439492</v>
      </c>
      <c r="AT22" s="58"/>
      <c r="AU22" s="59" t="str">
        <f t="shared" si="14"/>
        <v/>
      </c>
      <c r="AV22" s="60" t="str">
        <f t="shared" si="32"/>
        <v/>
      </c>
      <c r="AW22" s="60" t="str">
        <f t="shared" si="15"/>
        <v/>
      </c>
      <c r="AX22" s="60" t="str">
        <f t="shared" si="33"/>
        <v/>
      </c>
      <c r="AY22" s="61" t="e">
        <f t="shared" si="1"/>
        <v>#DIV/0!</v>
      </c>
      <c r="AZ22" s="62" t="e">
        <f t="shared" si="34"/>
        <v>#DIV/0!</v>
      </c>
      <c r="BA22" s="58"/>
      <c r="BB22" s="230"/>
      <c r="BC22" s="231"/>
      <c r="BD22" s="232"/>
      <c r="BE22" s="18"/>
      <c r="BF22" s="63" t="str">
        <f t="shared" si="16"/>
        <v/>
      </c>
      <c r="BG22" s="61" t="str">
        <f t="shared" si="35"/>
        <v/>
      </c>
      <c r="BH22" s="61" t="str">
        <f t="shared" si="17"/>
        <v/>
      </c>
      <c r="BI22" s="61" t="str">
        <f t="shared" si="36"/>
        <v/>
      </c>
      <c r="BJ22" s="56">
        <f t="shared" si="18"/>
        <v>85.98726114649682</v>
      </c>
      <c r="BK22" s="57">
        <f t="shared" si="37"/>
        <v>414.04418158502256</v>
      </c>
      <c r="CB22" s="35"/>
      <c r="CC22" s="36"/>
      <c r="CD22" s="36"/>
      <c r="CE22" s="36"/>
      <c r="CF22" s="35"/>
      <c r="CG22" s="35"/>
      <c r="CH22" s="35"/>
      <c r="CI22" s="36"/>
      <c r="CJ22" s="36"/>
      <c r="CK22" s="36"/>
      <c r="CL22" s="35"/>
      <c r="CM22" s="35"/>
      <c r="CN22" s="35"/>
      <c r="CO22" s="35"/>
      <c r="CP22" s="35"/>
    </row>
    <row r="23" spans="1:94" s="34" customFormat="1" ht="18" customHeight="1" x14ac:dyDescent="0.3">
      <c r="A23" s="19"/>
      <c r="B23" s="19"/>
      <c r="C23" s="228" t="s">
        <v>40</v>
      </c>
      <c r="D23" s="37"/>
      <c r="E23" s="38"/>
      <c r="F23" s="39" t="str">
        <f>+IF(E23="","",SUM($E$14:E23)/(COUNT($E$14:E23)))</f>
        <v/>
      </c>
      <c r="G23" s="40"/>
      <c r="H23" s="41" t="str">
        <f>+IF(G23="","",SUM($G$14:G23)/(COUNT($G$14:G23)))</f>
        <v/>
      </c>
      <c r="I23" s="42">
        <f t="shared" si="19"/>
        <v>0</v>
      </c>
      <c r="J23" s="42">
        <f>+IF(I23="","",SUM($I$14:I23)/(COUNT($I$14:I23)))</f>
        <v>31.4</v>
      </c>
      <c r="K23" s="43"/>
      <c r="L23" s="44" t="str">
        <f t="shared" si="20"/>
        <v/>
      </c>
      <c r="M23" s="45"/>
      <c r="N23" s="46" t="str">
        <f t="shared" si="21"/>
        <v/>
      </c>
      <c r="O23" s="42">
        <f t="shared" si="2"/>
        <v>0</v>
      </c>
      <c r="P23" s="50">
        <f t="shared" si="3"/>
        <v>4</v>
      </c>
      <c r="Q23" s="47"/>
      <c r="R23" s="48" t="str">
        <f t="shared" si="22"/>
        <v/>
      </c>
      <c r="S23" s="49"/>
      <c r="T23" s="50" t="str">
        <f t="shared" si="23"/>
        <v/>
      </c>
      <c r="U23" s="42">
        <f t="shared" si="4"/>
        <v>0</v>
      </c>
      <c r="V23" s="51">
        <f t="shared" si="5"/>
        <v>30</v>
      </c>
      <c r="W23" s="52"/>
      <c r="X23" s="48" t="str">
        <f t="shared" si="24"/>
        <v/>
      </c>
      <c r="Y23" s="49"/>
      <c r="Z23" s="50" t="str">
        <f t="shared" si="25"/>
        <v/>
      </c>
      <c r="AA23" s="42">
        <f t="shared" si="6"/>
        <v>0</v>
      </c>
      <c r="AB23" s="51">
        <f t="shared" si="7"/>
        <v>55264</v>
      </c>
      <c r="AC23" s="64"/>
      <c r="AD23" s="190"/>
      <c r="AE23" s="193" t="str">
        <f t="shared" si="39"/>
        <v/>
      </c>
      <c r="AF23" s="192"/>
      <c r="AG23" s="193" t="str">
        <f t="shared" si="40"/>
        <v/>
      </c>
      <c r="AH23" s="193">
        <f t="shared" si="38"/>
        <v>0</v>
      </c>
      <c r="AI23" s="195">
        <f t="shared" si="41"/>
        <v>0</v>
      </c>
      <c r="AJ23" s="64"/>
      <c r="AK23" s="54" t="str">
        <f t="shared" si="9"/>
        <v/>
      </c>
      <c r="AL23" s="55" t="str">
        <f t="shared" si="29"/>
        <v/>
      </c>
      <c r="AM23" s="55" t="str">
        <f t="shared" si="10"/>
        <v/>
      </c>
      <c r="AN23" s="55" t="str">
        <f t="shared" si="11"/>
        <v/>
      </c>
      <c r="AO23" s="55" t="str">
        <f t="shared" si="30"/>
        <v/>
      </c>
      <c r="AP23" s="55" t="str">
        <f t="shared" si="12"/>
        <v/>
      </c>
      <c r="AQ23" s="56" t="e">
        <f t="shared" si="0"/>
        <v>#DIV/0!</v>
      </c>
      <c r="AR23" s="55" t="e">
        <f t="shared" si="31"/>
        <v>#DIV/0!</v>
      </c>
      <c r="AS23" s="57">
        <f t="shared" si="13"/>
        <v>1.5286624203821657</v>
      </c>
      <c r="AT23" s="58"/>
      <c r="AU23" s="59" t="str">
        <f t="shared" si="14"/>
        <v/>
      </c>
      <c r="AV23" s="60" t="str">
        <f t="shared" si="32"/>
        <v/>
      </c>
      <c r="AW23" s="60" t="str">
        <f t="shared" si="15"/>
        <v/>
      </c>
      <c r="AX23" s="60" t="str">
        <f t="shared" si="33"/>
        <v/>
      </c>
      <c r="AY23" s="61" t="e">
        <f t="shared" si="1"/>
        <v>#DIV/0!</v>
      </c>
      <c r="AZ23" s="62" t="e">
        <f t="shared" si="34"/>
        <v>#DIV/0!</v>
      </c>
      <c r="BA23" s="58"/>
      <c r="BB23" s="230"/>
      <c r="BC23" s="231"/>
      <c r="BD23" s="232"/>
      <c r="BE23" s="18"/>
      <c r="BF23" s="63" t="str">
        <f t="shared" si="16"/>
        <v/>
      </c>
      <c r="BG23" s="61" t="str">
        <f t="shared" si="35"/>
        <v/>
      </c>
      <c r="BH23" s="61" t="str">
        <f t="shared" si="17"/>
        <v/>
      </c>
      <c r="BI23" s="61" t="str">
        <f t="shared" si="36"/>
        <v/>
      </c>
      <c r="BJ23" s="56">
        <f t="shared" si="18"/>
        <v>95.541401273885356</v>
      </c>
      <c r="BK23" s="57">
        <f t="shared" si="37"/>
        <v>509.58558285890791</v>
      </c>
      <c r="CB23" s="35"/>
      <c r="CC23" s="36"/>
      <c r="CD23" s="36"/>
      <c r="CE23" s="36"/>
      <c r="CF23" s="35"/>
      <c r="CG23" s="35"/>
      <c r="CH23" s="35"/>
      <c r="CI23" s="36"/>
      <c r="CJ23" s="36"/>
      <c r="CK23" s="36"/>
      <c r="CL23" s="35"/>
      <c r="CM23" s="35"/>
      <c r="CN23" s="35"/>
      <c r="CO23" s="35"/>
      <c r="CP23" s="35"/>
    </row>
    <row r="24" spans="1:94" s="34" customFormat="1" ht="18" customHeight="1" x14ac:dyDescent="0.3">
      <c r="A24" s="19"/>
      <c r="B24" s="19"/>
      <c r="C24" s="228" t="s">
        <v>41</v>
      </c>
      <c r="D24" s="37"/>
      <c r="E24" s="38"/>
      <c r="F24" s="39" t="str">
        <f>+IF(E24="","",SUM($E$14:E24)/(COUNT($E$14:E24)))</f>
        <v/>
      </c>
      <c r="G24" s="40"/>
      <c r="H24" s="41" t="str">
        <f>+IF(G24="","",SUM($G$14:G24)/(COUNT($G$14:G24)))</f>
        <v/>
      </c>
      <c r="I24" s="42">
        <f t="shared" si="19"/>
        <v>0</v>
      </c>
      <c r="J24" s="42">
        <f>+IF(I24="","",SUM($I$14:I24)/(COUNT($I$14:I24)))</f>
        <v>28.545454545454547</v>
      </c>
      <c r="K24" s="43"/>
      <c r="L24" s="44" t="str">
        <f t="shared" si="20"/>
        <v/>
      </c>
      <c r="M24" s="45"/>
      <c r="N24" s="46" t="str">
        <f t="shared" si="21"/>
        <v/>
      </c>
      <c r="O24" s="42">
        <f t="shared" si="2"/>
        <v>0</v>
      </c>
      <c r="P24" s="50">
        <f t="shared" si="3"/>
        <v>4</v>
      </c>
      <c r="Q24" s="47"/>
      <c r="R24" s="48" t="str">
        <f t="shared" si="22"/>
        <v/>
      </c>
      <c r="S24" s="49"/>
      <c r="T24" s="50" t="str">
        <f t="shared" si="23"/>
        <v/>
      </c>
      <c r="U24" s="42">
        <f t="shared" si="4"/>
        <v>0</v>
      </c>
      <c r="V24" s="51">
        <f t="shared" si="5"/>
        <v>30</v>
      </c>
      <c r="W24" s="52"/>
      <c r="X24" s="48" t="str">
        <f t="shared" si="24"/>
        <v/>
      </c>
      <c r="Y24" s="49"/>
      <c r="Z24" s="50" t="str">
        <f t="shared" si="25"/>
        <v/>
      </c>
      <c r="AA24" s="42">
        <f t="shared" si="6"/>
        <v>0</v>
      </c>
      <c r="AB24" s="51">
        <f t="shared" si="7"/>
        <v>55264</v>
      </c>
      <c r="AC24" s="64"/>
      <c r="AD24" s="190"/>
      <c r="AE24" s="193" t="str">
        <f t="shared" si="39"/>
        <v/>
      </c>
      <c r="AF24" s="192"/>
      <c r="AG24" s="193" t="str">
        <f t="shared" si="40"/>
        <v/>
      </c>
      <c r="AH24" s="193">
        <f t="shared" si="38"/>
        <v>0</v>
      </c>
      <c r="AI24" s="195">
        <f t="shared" si="41"/>
        <v>0</v>
      </c>
      <c r="AJ24" s="64"/>
      <c r="AK24" s="54" t="str">
        <f t="shared" si="9"/>
        <v/>
      </c>
      <c r="AL24" s="55" t="str">
        <f t="shared" si="29"/>
        <v/>
      </c>
      <c r="AM24" s="55" t="str">
        <f t="shared" si="10"/>
        <v/>
      </c>
      <c r="AN24" s="55" t="str">
        <f t="shared" si="11"/>
        <v/>
      </c>
      <c r="AO24" s="55" t="str">
        <f t="shared" si="30"/>
        <v/>
      </c>
      <c r="AP24" s="55" t="str">
        <f t="shared" si="12"/>
        <v/>
      </c>
      <c r="AQ24" s="56" t="e">
        <f t="shared" si="0"/>
        <v>#DIV/0!</v>
      </c>
      <c r="AR24" s="55" t="e">
        <f t="shared" si="31"/>
        <v>#DIV/0!</v>
      </c>
      <c r="AS24" s="57">
        <f t="shared" si="13"/>
        <v>1.6815286624203822</v>
      </c>
      <c r="AT24" s="58"/>
      <c r="AU24" s="59" t="str">
        <f t="shared" si="14"/>
        <v/>
      </c>
      <c r="AV24" s="60" t="str">
        <f t="shared" si="32"/>
        <v/>
      </c>
      <c r="AW24" s="60" t="str">
        <f t="shared" si="15"/>
        <v/>
      </c>
      <c r="AX24" s="60" t="str">
        <f t="shared" si="33"/>
        <v/>
      </c>
      <c r="AY24" s="61" t="e">
        <f t="shared" si="1"/>
        <v>#DIV/0!</v>
      </c>
      <c r="AZ24" s="62" t="e">
        <f t="shared" si="34"/>
        <v>#DIV/0!</v>
      </c>
      <c r="BA24" s="58"/>
      <c r="BB24" s="230"/>
      <c r="BC24" s="231"/>
      <c r="BD24" s="232"/>
      <c r="BE24" s="18"/>
      <c r="BF24" s="63" t="str">
        <f t="shared" si="16"/>
        <v/>
      </c>
      <c r="BG24" s="61" t="str">
        <f t="shared" si="35"/>
        <v/>
      </c>
      <c r="BH24" s="61" t="str">
        <f t="shared" si="17"/>
        <v/>
      </c>
      <c r="BI24" s="61" t="str">
        <f t="shared" si="36"/>
        <v/>
      </c>
      <c r="BJ24" s="56">
        <f t="shared" si="18"/>
        <v>105.09554140127389</v>
      </c>
      <c r="BK24" s="57">
        <f t="shared" si="37"/>
        <v>614.68112426018183</v>
      </c>
      <c r="CB24" s="35"/>
      <c r="CC24" s="36"/>
      <c r="CD24" s="36"/>
      <c r="CE24" s="36"/>
      <c r="CF24" s="35"/>
      <c r="CG24" s="35"/>
      <c r="CH24" s="35"/>
      <c r="CI24" s="36"/>
      <c r="CJ24" s="36"/>
      <c r="CK24" s="36"/>
      <c r="CL24" s="35"/>
      <c r="CM24" s="35"/>
      <c r="CN24" s="35"/>
      <c r="CO24" s="35"/>
      <c r="CP24" s="35"/>
    </row>
    <row r="25" spans="1:94" s="34" customFormat="1" ht="18" customHeight="1" thickBot="1" x14ac:dyDescent="0.35">
      <c r="A25" s="19"/>
      <c r="B25" s="19"/>
      <c r="C25" s="292" t="s">
        <v>42</v>
      </c>
      <c r="D25" s="65"/>
      <c r="E25" s="66"/>
      <c r="F25" s="67" t="str">
        <f>+IF(E25="","",SUM($E$14:E25)/(COUNT($E$14:E25)))</f>
        <v/>
      </c>
      <c r="G25" s="68"/>
      <c r="H25" s="69" t="str">
        <f>+IF(G25="","",SUM($G$14:G25)/(COUNT($G$14:G25)))</f>
        <v/>
      </c>
      <c r="I25" s="70">
        <f t="shared" si="19"/>
        <v>0</v>
      </c>
      <c r="J25" s="70">
        <f>+IF(I25="","",SUM($I$14:I25)/(COUNT($I$14:I25)))</f>
        <v>26.166666666666668</v>
      </c>
      <c r="K25" s="71"/>
      <c r="L25" s="44" t="str">
        <f t="shared" si="20"/>
        <v/>
      </c>
      <c r="M25" s="72"/>
      <c r="N25" s="46" t="str">
        <f t="shared" si="21"/>
        <v/>
      </c>
      <c r="O25" s="70">
        <f t="shared" si="2"/>
        <v>0</v>
      </c>
      <c r="P25" s="73">
        <f t="shared" si="3"/>
        <v>4</v>
      </c>
      <c r="Q25" s="74"/>
      <c r="R25" s="48" t="str">
        <f t="shared" si="22"/>
        <v/>
      </c>
      <c r="S25" s="75"/>
      <c r="T25" s="50" t="str">
        <f t="shared" si="23"/>
        <v/>
      </c>
      <c r="U25" s="70">
        <f t="shared" si="4"/>
        <v>0</v>
      </c>
      <c r="V25" s="76">
        <f t="shared" si="5"/>
        <v>30</v>
      </c>
      <c r="W25" s="77"/>
      <c r="X25" s="48" t="str">
        <f t="shared" si="24"/>
        <v/>
      </c>
      <c r="Y25" s="75"/>
      <c r="Z25" s="50" t="str">
        <f t="shared" si="25"/>
        <v/>
      </c>
      <c r="AA25" s="70">
        <f t="shared" si="6"/>
        <v>0</v>
      </c>
      <c r="AB25" s="76">
        <f t="shared" si="7"/>
        <v>55264</v>
      </c>
      <c r="AC25" s="78"/>
      <c r="AD25" s="191"/>
      <c r="AE25" s="193" t="str">
        <f t="shared" si="39"/>
        <v/>
      </c>
      <c r="AF25" s="75"/>
      <c r="AG25" s="193" t="str">
        <f t="shared" si="40"/>
        <v/>
      </c>
      <c r="AH25" s="193">
        <f t="shared" si="38"/>
        <v>0</v>
      </c>
      <c r="AI25" s="195">
        <f t="shared" si="41"/>
        <v>0</v>
      </c>
      <c r="AJ25" s="78"/>
      <c r="AK25" s="79" t="str">
        <f t="shared" si="9"/>
        <v/>
      </c>
      <c r="AL25" s="80" t="str">
        <f t="shared" si="29"/>
        <v/>
      </c>
      <c r="AM25" s="55" t="str">
        <f t="shared" si="10"/>
        <v/>
      </c>
      <c r="AN25" s="55" t="str">
        <f t="shared" si="11"/>
        <v/>
      </c>
      <c r="AO25" s="80" t="str">
        <f t="shared" si="30"/>
        <v/>
      </c>
      <c r="AP25" s="55" t="str">
        <f t="shared" si="12"/>
        <v/>
      </c>
      <c r="AQ25" s="81" t="e">
        <f t="shared" si="0"/>
        <v>#DIV/0!</v>
      </c>
      <c r="AR25" s="80" t="e">
        <f t="shared" si="31"/>
        <v>#DIV/0!</v>
      </c>
      <c r="AS25" s="57">
        <f t="shared" si="13"/>
        <v>1.8343949044585988</v>
      </c>
      <c r="AT25" s="83"/>
      <c r="AU25" s="84" t="str">
        <f t="shared" si="14"/>
        <v/>
      </c>
      <c r="AV25" s="85" t="str">
        <f t="shared" si="32"/>
        <v/>
      </c>
      <c r="AW25" s="85" t="str">
        <f t="shared" si="15"/>
        <v/>
      </c>
      <c r="AX25" s="85" t="str">
        <f t="shared" si="33"/>
        <v/>
      </c>
      <c r="AY25" s="86" t="e">
        <f t="shared" si="1"/>
        <v>#DIV/0!</v>
      </c>
      <c r="AZ25" s="87" t="e">
        <f t="shared" si="34"/>
        <v>#DIV/0!</v>
      </c>
      <c r="BA25" s="83"/>
      <c r="BB25" s="245"/>
      <c r="BC25" s="246"/>
      <c r="BD25" s="247"/>
      <c r="BE25" s="18"/>
      <c r="BF25" s="63" t="str">
        <f t="shared" si="16"/>
        <v/>
      </c>
      <c r="BG25" s="86" t="str">
        <f t="shared" si="35"/>
        <v/>
      </c>
      <c r="BH25" s="61" t="str">
        <f t="shared" si="17"/>
        <v/>
      </c>
      <c r="BI25" s="86" t="str">
        <f t="shared" si="36"/>
        <v/>
      </c>
      <c r="BJ25" s="81">
        <f t="shared" si="18"/>
        <v>114.64968152866241</v>
      </c>
      <c r="BK25" s="82">
        <f t="shared" si="37"/>
        <v>729.33080578884426</v>
      </c>
      <c r="CB25" s="35"/>
      <c r="CC25" s="36"/>
      <c r="CD25" s="36"/>
      <c r="CE25" s="36"/>
      <c r="CF25" s="35"/>
      <c r="CG25" s="35"/>
      <c r="CH25" s="35"/>
      <c r="CI25" s="36"/>
      <c r="CJ25" s="36"/>
      <c r="CK25" s="36"/>
      <c r="CL25" s="35"/>
      <c r="CM25" s="35"/>
      <c r="CN25" s="35"/>
      <c r="CO25" s="35"/>
      <c r="CP25" s="35"/>
    </row>
    <row r="26" spans="1:94" s="7" customFormat="1" ht="8.25" customHeight="1" x14ac:dyDescent="0.25">
      <c r="A26" s="167"/>
      <c r="B26" s="167"/>
      <c r="C26" s="167"/>
      <c r="D26" s="168"/>
      <c r="E26" s="169"/>
      <c r="F26" s="169"/>
      <c r="G26" s="169"/>
      <c r="H26" s="169"/>
      <c r="I26" s="170"/>
      <c r="J26" s="171"/>
      <c r="K26" s="171"/>
      <c r="L26" s="171"/>
      <c r="M26" s="171"/>
      <c r="N26" s="171"/>
      <c r="O26" s="172"/>
      <c r="P26" s="171"/>
      <c r="Q26" s="171"/>
      <c r="R26" s="171"/>
      <c r="S26" s="171"/>
      <c r="T26" s="171"/>
      <c r="U26" s="170"/>
      <c r="V26" s="173"/>
      <c r="W26" s="173"/>
      <c r="X26" s="173"/>
      <c r="Y26" s="173"/>
      <c r="Z26" s="173"/>
      <c r="AA26" s="174"/>
      <c r="AB26" s="88"/>
      <c r="AC26" s="88"/>
      <c r="AD26" s="88"/>
      <c r="AE26" s="88"/>
      <c r="AF26" s="88"/>
      <c r="AG26" s="88"/>
      <c r="AH26" s="88"/>
      <c r="AI26" s="88"/>
      <c r="AJ26" s="88"/>
      <c r="AK26" s="88"/>
      <c r="AL26" s="88"/>
      <c r="AM26" s="88"/>
      <c r="AN26" s="88"/>
      <c r="AO26" s="88"/>
      <c r="AP26" s="88"/>
      <c r="AQ26" s="91"/>
      <c r="AR26" s="89"/>
      <c r="AS26" s="89"/>
      <c r="AT26" s="89"/>
      <c r="AU26" s="89"/>
      <c r="AV26" s="89"/>
      <c r="AW26" s="89"/>
      <c r="AX26" s="89"/>
      <c r="AY26" s="91"/>
      <c r="AZ26" s="89"/>
      <c r="BA26" s="89"/>
      <c r="BB26" s="89"/>
      <c r="BC26" s="89"/>
      <c r="BD26" s="89"/>
      <c r="BE26" s="89"/>
      <c r="BF26" s="89"/>
      <c r="BG26" s="89"/>
      <c r="BH26" s="89"/>
      <c r="BI26" s="89"/>
      <c r="BJ26" s="89"/>
      <c r="BK26" s="91"/>
      <c r="BL26" s="89"/>
      <c r="BM26" s="90"/>
      <c r="CE26" s="91"/>
      <c r="CF26" s="91"/>
      <c r="CG26" s="91"/>
      <c r="CK26" s="91"/>
      <c r="CL26" s="91"/>
      <c r="CM26" s="91"/>
    </row>
    <row r="27" spans="1:94" ht="13.8" customHeight="1" x14ac:dyDescent="0.25">
      <c r="D27" s="297" t="s">
        <v>86</v>
      </c>
      <c r="E27" s="297"/>
      <c r="F27" s="254" t="s">
        <v>138</v>
      </c>
      <c r="G27" s="254"/>
      <c r="H27" s="254"/>
      <c r="I27" s="254"/>
      <c r="J27" s="254"/>
      <c r="K27" s="254"/>
      <c r="L27" s="254"/>
      <c r="M27" s="254"/>
      <c r="N27" s="254"/>
      <c r="O27" s="254"/>
      <c r="P27" s="254"/>
      <c r="Q27" s="254"/>
      <c r="R27" s="254"/>
      <c r="S27" s="254"/>
      <c r="T27" s="254"/>
      <c r="U27" s="254"/>
      <c r="V27" s="254"/>
      <c r="W27" s="254"/>
      <c r="X27" s="254"/>
      <c r="Y27" s="254"/>
      <c r="Z27" s="254"/>
      <c r="AA27" s="196"/>
      <c r="AB27" s="196"/>
      <c r="AC27" s="196"/>
      <c r="AD27" s="196"/>
      <c r="AE27" s="196"/>
      <c r="AF27" s="196"/>
      <c r="AG27" s="196"/>
      <c r="AH27" s="196"/>
      <c r="AI27" s="196"/>
      <c r="AJ27" s="196"/>
      <c r="AK27" s="196"/>
      <c r="AL27" s="196"/>
      <c r="AM27" s="196"/>
      <c r="AN27" s="196"/>
      <c r="AO27" s="196"/>
      <c r="AP27" s="196"/>
      <c r="AQ27" s="196"/>
      <c r="AR27" s="196"/>
      <c r="AS27" s="196"/>
      <c r="AT27" s="196"/>
      <c r="AU27" s="175"/>
      <c r="AV27" s="175"/>
      <c r="AW27" s="175"/>
      <c r="AX27" s="175"/>
      <c r="AY27" s="175"/>
      <c r="AZ27" s="175"/>
      <c r="BA27" s="175"/>
      <c r="BB27" s="175"/>
      <c r="BC27" s="175"/>
      <c r="BD27" s="175"/>
      <c r="BE27" s="175"/>
      <c r="BF27" s="175"/>
      <c r="BG27" s="175"/>
      <c r="BH27" s="175"/>
      <c r="BI27" s="175"/>
      <c r="BJ27" s="175"/>
      <c r="BK27" s="175"/>
      <c r="BL27" s="175"/>
      <c r="BM27" s="175"/>
      <c r="BN27" s="7"/>
      <c r="CB27" s="7"/>
      <c r="CC27" s="7"/>
      <c r="CD27" s="7"/>
      <c r="CE27" s="7"/>
      <c r="CF27" s="7"/>
      <c r="CG27" s="7"/>
      <c r="CH27" s="7"/>
      <c r="CI27" s="7"/>
      <c r="CJ27" s="7"/>
      <c r="CK27" s="7"/>
      <c r="CL27" s="7"/>
      <c r="CM27" s="7"/>
      <c r="CN27" s="7"/>
      <c r="CO27" s="7"/>
      <c r="CP27" s="7"/>
    </row>
    <row r="28" spans="1:94" ht="13.8" customHeight="1" x14ac:dyDescent="0.25">
      <c r="D28" s="166"/>
      <c r="E28" s="166"/>
      <c r="F28" s="254" t="s">
        <v>139</v>
      </c>
      <c r="G28" s="254"/>
      <c r="H28" s="254"/>
      <c r="I28" s="254"/>
      <c r="J28" s="254"/>
      <c r="K28" s="254"/>
      <c r="L28" s="254"/>
      <c r="M28" s="254"/>
      <c r="N28" s="254"/>
      <c r="O28" s="254"/>
      <c r="P28" s="254"/>
      <c r="Q28" s="254"/>
      <c r="R28" s="254"/>
      <c r="S28" s="254"/>
      <c r="T28" s="254"/>
      <c r="U28" s="254"/>
      <c r="V28" s="254"/>
      <c r="W28" s="254"/>
      <c r="X28" s="254"/>
      <c r="Y28" s="254"/>
      <c r="Z28" s="254"/>
      <c r="AA28" s="196"/>
      <c r="AB28" s="196"/>
      <c r="AC28" s="196"/>
      <c r="AD28" s="196"/>
      <c r="AE28" s="196"/>
      <c r="AF28" s="196"/>
      <c r="AG28" s="196"/>
      <c r="AH28" s="196"/>
      <c r="AI28" s="196"/>
      <c r="AJ28" s="196"/>
      <c r="AK28" s="196"/>
      <c r="AL28" s="196"/>
      <c r="AM28" s="196"/>
      <c r="AN28" s="196"/>
      <c r="AO28" s="196"/>
      <c r="AP28" s="196"/>
      <c r="AQ28" s="196"/>
      <c r="AR28" s="196"/>
      <c r="AS28" s="196"/>
      <c r="AT28" s="196"/>
      <c r="AU28" s="166"/>
      <c r="AV28" s="166"/>
      <c r="AW28" s="166"/>
      <c r="AX28" s="166"/>
      <c r="AY28" s="166"/>
      <c r="AZ28" s="166"/>
      <c r="BA28" s="166"/>
      <c r="BB28" s="166"/>
      <c r="BC28" s="166"/>
      <c r="BD28" s="166"/>
      <c r="BE28" s="166"/>
      <c r="BF28" s="166"/>
      <c r="BG28" s="166"/>
      <c r="BH28" s="166"/>
      <c r="BI28" s="166"/>
      <c r="BJ28" s="166"/>
      <c r="BK28" s="166"/>
      <c r="BL28" s="166"/>
      <c r="BM28" s="166"/>
      <c r="BN28" s="7"/>
      <c r="CB28" s="7"/>
      <c r="CC28" s="7"/>
      <c r="CD28" s="7"/>
      <c r="CE28" s="91"/>
      <c r="CF28" s="91"/>
      <c r="CG28" s="90"/>
      <c r="CH28" s="7"/>
      <c r="CI28" s="7"/>
      <c r="CJ28" s="7"/>
      <c r="CK28" s="7"/>
      <c r="CL28" s="7"/>
      <c r="CM28" s="7"/>
      <c r="CN28" s="7"/>
      <c r="CO28" s="7"/>
      <c r="CP28" s="7"/>
    </row>
    <row r="29" spans="1:94" ht="13.8" customHeight="1" x14ac:dyDescent="0.25">
      <c r="F29" s="254" t="s">
        <v>142</v>
      </c>
      <c r="G29" s="254"/>
      <c r="H29" s="254"/>
      <c r="I29" s="254"/>
      <c r="J29" s="254"/>
      <c r="K29" s="254"/>
      <c r="L29" s="254"/>
      <c r="M29" s="254"/>
      <c r="N29" s="254"/>
      <c r="O29" s="254"/>
      <c r="P29" s="254"/>
      <c r="Q29" s="254"/>
      <c r="R29" s="254"/>
      <c r="S29" s="254"/>
      <c r="T29" s="254"/>
      <c r="U29" s="254"/>
      <c r="V29" s="254"/>
      <c r="W29" s="254"/>
      <c r="X29" s="254"/>
      <c r="Y29" s="254"/>
      <c r="Z29" s="254"/>
      <c r="AA29" s="196"/>
      <c r="AB29" s="196"/>
      <c r="AC29" s="196"/>
      <c r="AD29" s="196"/>
      <c r="AE29" s="196"/>
      <c r="AF29" s="196"/>
      <c r="AG29" s="196"/>
      <c r="AH29" s="196"/>
      <c r="AI29" s="196"/>
      <c r="AJ29" s="196"/>
      <c r="AK29" s="196"/>
      <c r="AL29" s="196"/>
      <c r="AM29" s="196"/>
      <c r="AN29" s="196"/>
      <c r="AO29" s="196"/>
      <c r="AP29" s="196"/>
      <c r="AQ29" s="196"/>
      <c r="AR29" s="196"/>
      <c r="AS29" s="196"/>
      <c r="AT29" s="196"/>
      <c r="AU29" s="92"/>
      <c r="AV29" s="92"/>
      <c r="AW29" s="92"/>
      <c r="AX29" s="92"/>
      <c r="AY29" s="92"/>
      <c r="AZ29" s="92"/>
      <c r="BA29" s="92"/>
      <c r="BB29" s="92"/>
      <c r="BC29" s="92"/>
      <c r="BD29" s="92"/>
      <c r="BE29" s="92"/>
      <c r="BF29" s="92"/>
      <c r="BG29" s="92"/>
      <c r="BH29" s="92"/>
      <c r="BI29" s="92"/>
      <c r="BJ29" s="92"/>
      <c r="BK29" s="92"/>
      <c r="BL29" s="92"/>
      <c r="BM29" s="92"/>
      <c r="CB29" s="7"/>
      <c r="CC29" s="7"/>
      <c r="CD29" s="7"/>
      <c r="CE29" s="91"/>
      <c r="CF29" s="91"/>
      <c r="CG29" s="90"/>
      <c r="CH29" s="7"/>
      <c r="CI29" s="7"/>
      <c r="CJ29" s="7"/>
      <c r="CK29" s="7"/>
      <c r="CL29" s="7"/>
      <c r="CM29" s="7"/>
      <c r="CN29" s="7"/>
      <c r="CO29" s="7"/>
      <c r="CP29" s="7"/>
    </row>
    <row r="30" spans="1:94" ht="14.4" customHeight="1" x14ac:dyDescent="0.25">
      <c r="F30" s="254" t="s">
        <v>141</v>
      </c>
      <c r="G30" s="254"/>
      <c r="H30" s="254"/>
      <c r="I30" s="254"/>
      <c r="J30" s="254"/>
      <c r="K30" s="254"/>
      <c r="L30" s="254"/>
      <c r="M30" s="254"/>
      <c r="N30" s="254"/>
      <c r="O30" s="254"/>
      <c r="P30" s="254"/>
      <c r="Q30" s="254"/>
      <c r="R30" s="254"/>
      <c r="S30" s="254"/>
      <c r="T30" s="254"/>
      <c r="U30" s="254"/>
      <c r="V30" s="254"/>
      <c r="W30" s="254"/>
      <c r="X30" s="254"/>
      <c r="Y30" s="254"/>
      <c r="Z30" s="254"/>
      <c r="AA30" s="196"/>
      <c r="AB30" s="196"/>
      <c r="AC30" s="196"/>
      <c r="AD30" s="196"/>
      <c r="AE30" s="196"/>
      <c r="AF30" s="196"/>
      <c r="AG30" s="196"/>
      <c r="AH30" s="196"/>
      <c r="AI30" s="196"/>
      <c r="AJ30" s="196"/>
      <c r="AK30" s="196"/>
      <c r="AL30" s="196"/>
      <c r="AM30" s="196"/>
      <c r="AN30" s="196"/>
      <c r="AO30" s="196"/>
      <c r="AP30" s="196"/>
      <c r="AQ30" s="196"/>
      <c r="AR30" s="196"/>
      <c r="AS30" s="196"/>
      <c r="AT30" s="196"/>
      <c r="CB30" s="7"/>
      <c r="CC30" s="7"/>
      <c r="CD30" s="7"/>
      <c r="CE30" s="7"/>
      <c r="CF30" s="7"/>
      <c r="CG30" s="7"/>
      <c r="CH30" s="7"/>
      <c r="CI30" s="7"/>
      <c r="CJ30" s="7"/>
      <c r="CK30" s="7"/>
      <c r="CL30" s="7"/>
      <c r="CM30" s="7"/>
      <c r="CN30" s="7"/>
      <c r="CO30" s="7"/>
      <c r="CP30" s="7"/>
    </row>
    <row r="31" spans="1:94" ht="13.8" x14ac:dyDescent="0.25">
      <c r="F31" s="254" t="s">
        <v>140</v>
      </c>
      <c r="G31" s="254"/>
      <c r="H31" s="254"/>
      <c r="I31" s="254"/>
      <c r="J31" s="254"/>
      <c r="K31" s="254"/>
      <c r="L31" s="254"/>
      <c r="M31" s="254"/>
      <c r="N31" s="254"/>
      <c r="O31" s="254"/>
      <c r="P31" s="254"/>
      <c r="Q31" s="254"/>
      <c r="R31" s="254"/>
      <c r="S31" s="254"/>
      <c r="T31" s="254"/>
      <c r="U31" s="254"/>
      <c r="V31" s="254"/>
      <c r="W31" s="254"/>
      <c r="X31" s="254"/>
      <c r="Y31" s="254"/>
      <c r="Z31" s="254"/>
      <c r="AA31" s="182"/>
      <c r="AB31" s="182"/>
      <c r="AC31" s="182"/>
      <c r="AD31" s="182"/>
      <c r="AE31" s="182"/>
      <c r="AF31" s="182"/>
      <c r="AG31" s="182"/>
      <c r="AH31" s="182"/>
      <c r="AI31" s="182"/>
      <c r="AJ31" s="182"/>
      <c r="AK31" s="182"/>
      <c r="AL31" s="182"/>
      <c r="AM31" s="182"/>
      <c r="AN31" s="182"/>
      <c r="AO31" s="182"/>
      <c r="AP31" s="182"/>
      <c r="AQ31" s="182"/>
      <c r="AR31" s="182"/>
      <c r="AS31" s="182"/>
      <c r="AT31" s="182"/>
      <c r="CB31" s="7"/>
      <c r="CC31" s="7"/>
      <c r="CD31" s="7"/>
      <c r="CE31" s="7"/>
      <c r="CF31" s="7"/>
      <c r="CG31" s="7"/>
      <c r="CH31" s="7"/>
      <c r="CI31" s="7"/>
      <c r="CJ31" s="7"/>
      <c r="CK31" s="7"/>
      <c r="CL31" s="7"/>
      <c r="CM31" s="7"/>
      <c r="CN31" s="7"/>
      <c r="CO31" s="7"/>
      <c r="CP31" s="7"/>
    </row>
    <row r="32" spans="1:94" ht="13.8" x14ac:dyDescent="0.25">
      <c r="AA32" s="182"/>
      <c r="AB32" s="182"/>
      <c r="AC32" s="182"/>
      <c r="AD32" s="182"/>
      <c r="AE32" s="182"/>
      <c r="AF32" s="182"/>
      <c r="AG32" s="182"/>
      <c r="AH32" s="182"/>
      <c r="AI32" s="182"/>
      <c r="AJ32" s="182"/>
      <c r="AK32" s="182"/>
      <c r="AL32" s="182"/>
      <c r="AM32" s="182"/>
      <c r="AN32" s="182"/>
      <c r="AO32" s="182"/>
      <c r="AP32" s="182"/>
      <c r="AQ32" s="182"/>
      <c r="AR32" s="182"/>
      <c r="AS32" s="182"/>
      <c r="AT32" s="182"/>
      <c r="CB32" s="7"/>
      <c r="CC32" s="7"/>
      <c r="CD32" s="7"/>
      <c r="CE32" s="7"/>
      <c r="CF32" s="7"/>
      <c r="CG32" s="7"/>
      <c r="CH32" s="7"/>
      <c r="CI32" s="7"/>
      <c r="CJ32" s="7"/>
      <c r="CK32" s="7"/>
      <c r="CL32" s="7"/>
      <c r="CM32" s="7"/>
      <c r="CN32" s="7"/>
      <c r="CO32" s="7"/>
      <c r="CP32" s="7"/>
    </row>
    <row r="33" spans="2:94" ht="13.8" customHeight="1" x14ac:dyDescent="0.25">
      <c r="D33" s="297" t="s">
        <v>147</v>
      </c>
      <c r="E33" s="297"/>
      <c r="F33" s="298" t="s">
        <v>148</v>
      </c>
      <c r="G33" s="298"/>
      <c r="H33" s="298"/>
      <c r="I33" s="298"/>
      <c r="J33" s="298"/>
      <c r="K33" s="298"/>
      <c r="L33" s="298"/>
      <c r="M33" s="298"/>
      <c r="N33" s="298"/>
      <c r="O33" s="298"/>
      <c r="P33" s="298"/>
      <c r="Q33" s="298"/>
      <c r="R33" s="298"/>
      <c r="S33" s="298"/>
      <c r="T33" s="298"/>
      <c r="U33" s="298"/>
      <c r="V33" s="298"/>
      <c r="W33" s="298"/>
      <c r="X33" s="298"/>
      <c r="Y33" s="298"/>
      <c r="Z33" s="298"/>
      <c r="AA33" s="182"/>
      <c r="AB33" s="182"/>
      <c r="AC33" s="182"/>
      <c r="AD33" s="182"/>
      <c r="AE33" s="182"/>
      <c r="AF33" s="182"/>
      <c r="AG33" s="182"/>
      <c r="AH33" s="182"/>
      <c r="AI33" s="182"/>
      <c r="AJ33" s="182"/>
      <c r="AK33" s="182"/>
      <c r="AL33" s="182"/>
      <c r="AM33" s="182"/>
      <c r="AN33" s="182"/>
      <c r="AO33" s="182"/>
      <c r="AP33" s="182"/>
      <c r="AQ33" s="182"/>
      <c r="AR33" s="182"/>
      <c r="AS33" s="182"/>
      <c r="AT33" s="182"/>
      <c r="CB33" s="7"/>
      <c r="CC33" s="7"/>
      <c r="CD33" s="7"/>
      <c r="CE33" s="7"/>
      <c r="CF33" s="7"/>
      <c r="CG33" s="7"/>
      <c r="CH33" s="7"/>
      <c r="CI33" s="7"/>
      <c r="CJ33" s="7"/>
      <c r="CK33" s="7"/>
      <c r="CL33" s="7"/>
      <c r="CM33" s="7"/>
      <c r="CN33" s="7"/>
      <c r="CO33" s="7"/>
      <c r="CP33" s="7"/>
    </row>
    <row r="34" spans="2:94" ht="13.8" x14ac:dyDescent="0.25">
      <c r="F34" s="298"/>
      <c r="G34" s="298"/>
      <c r="H34" s="298"/>
      <c r="I34" s="298"/>
      <c r="J34" s="298"/>
      <c r="K34" s="298"/>
      <c r="L34" s="298"/>
      <c r="M34" s="298"/>
      <c r="N34" s="298"/>
      <c r="O34" s="298"/>
      <c r="P34" s="298"/>
      <c r="Q34" s="298"/>
      <c r="R34" s="298"/>
      <c r="S34" s="298"/>
      <c r="T34" s="298"/>
      <c r="U34" s="298"/>
      <c r="V34" s="298"/>
      <c r="W34" s="298"/>
      <c r="X34" s="298"/>
      <c r="Y34" s="298"/>
      <c r="Z34" s="298"/>
      <c r="AA34" s="182"/>
      <c r="AB34" s="182"/>
      <c r="AC34" s="182"/>
      <c r="AD34" s="182"/>
      <c r="AE34" s="182"/>
      <c r="AF34" s="182"/>
      <c r="AG34" s="182"/>
      <c r="AH34" s="182"/>
      <c r="AI34" s="182"/>
      <c r="AJ34" s="182"/>
      <c r="AK34" s="182"/>
      <c r="AL34" s="182"/>
      <c r="AM34" s="182"/>
      <c r="AN34" s="182"/>
      <c r="AO34" s="182"/>
      <c r="AP34" s="182"/>
      <c r="AQ34" s="182"/>
      <c r="AR34" s="182"/>
      <c r="AS34" s="182"/>
      <c r="AT34" s="182"/>
      <c r="CB34" s="7"/>
      <c r="CC34" s="7"/>
      <c r="CD34" s="7"/>
      <c r="CE34" s="7"/>
      <c r="CF34" s="7"/>
      <c r="CG34" s="7"/>
      <c r="CH34" s="7"/>
      <c r="CI34" s="7"/>
      <c r="CJ34" s="7"/>
      <c r="CK34" s="7"/>
      <c r="CL34" s="7"/>
      <c r="CM34" s="7"/>
      <c r="CN34" s="7"/>
      <c r="CO34" s="7"/>
      <c r="CP34" s="7"/>
    </row>
    <row r="35" spans="2:94" ht="13.8" x14ac:dyDescent="0.25">
      <c r="F35" s="298"/>
      <c r="G35" s="298"/>
      <c r="H35" s="298"/>
      <c r="I35" s="298"/>
      <c r="J35" s="298"/>
      <c r="K35" s="298"/>
      <c r="L35" s="298"/>
      <c r="M35" s="298"/>
      <c r="N35" s="298"/>
      <c r="O35" s="298"/>
      <c r="P35" s="298"/>
      <c r="Q35" s="298"/>
      <c r="R35" s="298"/>
      <c r="S35" s="298"/>
      <c r="T35" s="298"/>
      <c r="U35" s="298"/>
      <c r="V35" s="298"/>
      <c r="W35" s="298"/>
      <c r="X35" s="298"/>
      <c r="Y35" s="298"/>
      <c r="Z35" s="298"/>
      <c r="AA35" s="182"/>
      <c r="AB35" s="182"/>
      <c r="AC35" s="182"/>
      <c r="AD35" s="182"/>
      <c r="AE35" s="182"/>
      <c r="AF35" s="182"/>
      <c r="AG35" s="182"/>
      <c r="AH35" s="182"/>
      <c r="AI35" s="182"/>
      <c r="AJ35" s="182"/>
      <c r="AK35" s="182"/>
      <c r="AL35" s="182"/>
      <c r="AM35" s="182"/>
      <c r="AN35" s="182"/>
      <c r="AO35" s="182"/>
      <c r="AP35" s="182"/>
      <c r="AQ35" s="182"/>
      <c r="AR35" s="182"/>
      <c r="AS35" s="182"/>
      <c r="AT35" s="182"/>
      <c r="CB35" s="7"/>
      <c r="CC35" s="7"/>
      <c r="CD35" s="7"/>
      <c r="CE35" s="7"/>
      <c r="CF35" s="7"/>
      <c r="CG35" s="7"/>
      <c r="CH35" s="7"/>
      <c r="CI35" s="7"/>
      <c r="CJ35" s="7"/>
      <c r="CK35" s="7"/>
      <c r="CL35" s="7"/>
      <c r="CM35" s="7"/>
      <c r="CN35" s="7"/>
      <c r="CO35" s="7"/>
      <c r="CP35" s="7"/>
    </row>
    <row r="36" spans="2:94" ht="13.8" x14ac:dyDescent="0.25">
      <c r="F36" s="298"/>
      <c r="G36" s="298"/>
      <c r="H36" s="298"/>
      <c r="I36" s="298"/>
      <c r="J36" s="298"/>
      <c r="K36" s="298"/>
      <c r="L36" s="298"/>
      <c r="M36" s="298"/>
      <c r="N36" s="298"/>
      <c r="O36" s="298"/>
      <c r="P36" s="298"/>
      <c r="Q36" s="298"/>
      <c r="R36" s="298"/>
      <c r="S36" s="298"/>
      <c r="T36" s="298"/>
      <c r="U36" s="298"/>
      <c r="V36" s="298"/>
      <c r="W36" s="298"/>
      <c r="X36" s="298"/>
      <c r="Y36" s="298"/>
      <c r="Z36" s="298"/>
      <c r="AA36" s="182"/>
      <c r="AB36" s="182"/>
      <c r="AC36" s="182"/>
      <c r="AD36" s="182"/>
      <c r="AE36" s="182"/>
      <c r="AF36" s="182"/>
      <c r="AG36" s="182"/>
      <c r="AH36" s="182"/>
      <c r="AI36" s="182"/>
      <c r="AJ36" s="182"/>
      <c r="AK36" s="182"/>
      <c r="AL36" s="182"/>
      <c r="AM36" s="182"/>
      <c r="AN36" s="182"/>
      <c r="AO36" s="182"/>
      <c r="AP36" s="182"/>
      <c r="AQ36" s="182"/>
      <c r="AR36" s="182"/>
      <c r="AS36" s="182"/>
      <c r="AT36" s="182"/>
      <c r="CB36" s="7"/>
      <c r="CC36" s="7"/>
      <c r="CD36" s="7"/>
      <c r="CE36" s="7"/>
      <c r="CF36" s="7"/>
      <c r="CG36" s="7"/>
      <c r="CH36" s="7"/>
      <c r="CI36" s="7"/>
      <c r="CJ36" s="7"/>
      <c r="CK36" s="7"/>
      <c r="CL36" s="7"/>
      <c r="CM36" s="7"/>
      <c r="CN36" s="7"/>
      <c r="CO36" s="7"/>
      <c r="CP36" s="7"/>
    </row>
    <row r="37" spans="2:94" ht="13.8" x14ac:dyDescent="0.25">
      <c r="F37" s="182"/>
      <c r="G37" s="182"/>
      <c r="H37" s="182"/>
      <c r="I37" s="182"/>
      <c r="J37" s="182"/>
      <c r="K37" s="182"/>
      <c r="L37" s="182"/>
      <c r="M37" s="182"/>
      <c r="N37" s="182"/>
      <c r="O37" s="182"/>
      <c r="P37" s="182"/>
      <c r="Q37" s="182"/>
      <c r="R37" s="182"/>
      <c r="S37" s="182"/>
      <c r="T37" s="182"/>
      <c r="U37" s="182"/>
      <c r="V37" s="182"/>
      <c r="W37" s="182"/>
      <c r="X37" s="182"/>
      <c r="Y37" s="182"/>
      <c r="Z37" s="182"/>
      <c r="AA37" s="182"/>
      <c r="AB37" s="182"/>
      <c r="AC37" s="182"/>
      <c r="AD37" s="182"/>
      <c r="AE37" s="182"/>
      <c r="AF37" s="182"/>
      <c r="AG37" s="182"/>
      <c r="AH37" s="182"/>
      <c r="AI37" s="182"/>
      <c r="AJ37" s="182"/>
      <c r="AK37" s="182"/>
      <c r="AL37" s="182"/>
      <c r="AM37" s="182"/>
      <c r="AN37" s="182"/>
      <c r="AO37" s="182"/>
      <c r="AP37" s="182"/>
      <c r="AQ37" s="182"/>
      <c r="AR37" s="182"/>
      <c r="AS37" s="182"/>
      <c r="AT37" s="182"/>
      <c r="CB37" s="7"/>
      <c r="CC37" s="7"/>
      <c r="CD37" s="7"/>
      <c r="CE37" s="7"/>
      <c r="CF37" s="7"/>
      <c r="CG37" s="7"/>
      <c r="CH37" s="7"/>
      <c r="CI37" s="7"/>
      <c r="CJ37" s="7"/>
      <c r="CK37" s="7"/>
      <c r="CL37" s="7"/>
      <c r="CM37" s="7"/>
      <c r="CN37" s="7"/>
      <c r="CO37" s="7"/>
      <c r="CP37" s="7"/>
    </row>
    <row r="38" spans="2:94" x14ac:dyDescent="0.25">
      <c r="F38" s="94"/>
      <c r="G38" s="93"/>
      <c r="H38" s="93"/>
      <c r="I38" s="93"/>
      <c r="J38" s="93"/>
      <c r="K38" s="93"/>
      <c r="L38" s="93"/>
      <c r="M38" s="93"/>
      <c r="N38" s="93"/>
      <c r="O38" s="93"/>
      <c r="P38" s="93"/>
      <c r="Q38" s="93"/>
      <c r="R38" s="93"/>
      <c r="S38" s="93"/>
      <c r="T38" s="93"/>
      <c r="U38" s="93"/>
      <c r="V38" s="93"/>
      <c r="W38" s="93"/>
      <c r="X38" s="93"/>
      <c r="Y38" s="93"/>
      <c r="Z38" s="93"/>
      <c r="AA38" s="93"/>
      <c r="CB38" s="7"/>
      <c r="CC38" s="7"/>
      <c r="CD38" s="7"/>
      <c r="CE38" s="7"/>
      <c r="CF38" s="7"/>
      <c r="CG38" s="7"/>
      <c r="CH38" s="7"/>
      <c r="CI38" s="7"/>
      <c r="CJ38" s="7"/>
      <c r="CK38" s="7"/>
      <c r="CL38" s="7"/>
      <c r="CM38" s="7"/>
      <c r="CN38" s="7"/>
      <c r="CO38" s="7"/>
      <c r="CP38" s="7"/>
    </row>
    <row r="39" spans="2:94" x14ac:dyDescent="0.25">
      <c r="F39" s="94"/>
      <c r="G39" s="93"/>
      <c r="H39" s="93"/>
      <c r="I39" s="93"/>
      <c r="J39" s="93"/>
      <c r="K39" s="93"/>
      <c r="L39" s="93"/>
      <c r="M39" s="93"/>
      <c r="N39" s="93"/>
      <c r="O39" s="93"/>
      <c r="P39" s="93"/>
      <c r="Q39" s="93"/>
      <c r="R39" s="93"/>
      <c r="S39" s="93"/>
      <c r="T39" s="93"/>
      <c r="U39" s="93"/>
      <c r="V39" s="93"/>
      <c r="W39" s="93"/>
      <c r="X39" s="93"/>
      <c r="Y39" s="93"/>
      <c r="Z39" s="93"/>
      <c r="AA39" s="93"/>
      <c r="CB39" s="7"/>
      <c r="CC39" s="7"/>
      <c r="CD39" s="7"/>
      <c r="CE39" s="7"/>
      <c r="CF39" s="7"/>
      <c r="CG39" s="7"/>
      <c r="CH39" s="7"/>
      <c r="CI39" s="7"/>
      <c r="CJ39" s="7"/>
      <c r="CK39" s="7"/>
      <c r="CL39" s="7"/>
      <c r="CM39" s="7"/>
      <c r="CN39" s="7"/>
      <c r="CO39" s="7"/>
      <c r="CP39" s="7"/>
    </row>
    <row r="40" spans="2:94" ht="13.8" customHeight="1" thickBot="1" x14ac:dyDescent="0.3">
      <c r="F40" s="8"/>
      <c r="CB40" s="7"/>
      <c r="CC40" s="7"/>
      <c r="CD40" s="7"/>
      <c r="CE40" s="7"/>
      <c r="CF40" s="7"/>
      <c r="CG40" s="7"/>
      <c r="CH40" s="7"/>
      <c r="CI40" s="7"/>
      <c r="CJ40" s="7"/>
      <c r="CK40" s="7"/>
      <c r="CL40" s="7"/>
      <c r="CM40" s="7"/>
      <c r="CN40" s="7"/>
      <c r="CO40" s="7"/>
      <c r="CP40" s="7"/>
    </row>
    <row r="41" spans="2:94" ht="22.8" customHeight="1" x14ac:dyDescent="0.25">
      <c r="B41" s="176"/>
      <c r="C41" s="299" t="s">
        <v>43</v>
      </c>
      <c r="D41" s="299"/>
      <c r="E41" s="299"/>
      <c r="F41" s="299"/>
      <c r="G41" s="299"/>
      <c r="H41" s="299"/>
      <c r="I41" s="299"/>
      <c r="J41" s="299"/>
      <c r="K41" s="299"/>
      <c r="L41" s="299"/>
      <c r="M41" s="299"/>
      <c r="N41" s="299"/>
      <c r="O41" s="299"/>
      <c r="P41" s="299"/>
      <c r="Q41" s="299"/>
      <c r="R41" s="299"/>
      <c r="S41" s="299"/>
      <c r="T41" s="299"/>
      <c r="U41" s="299"/>
      <c r="V41" s="299"/>
      <c r="W41" s="299"/>
      <c r="X41" s="299"/>
      <c r="Y41" s="299"/>
      <c r="Z41" s="299"/>
      <c r="AA41" s="299"/>
      <c r="AB41" s="299"/>
      <c r="AC41" s="299"/>
      <c r="AD41" s="187"/>
      <c r="AE41" s="183"/>
      <c r="AF41" s="183"/>
      <c r="AG41" s="183"/>
      <c r="AH41" s="183"/>
      <c r="AI41" s="183"/>
      <c r="AJ41" s="183"/>
      <c r="AK41" s="184"/>
      <c r="AL41" s="7"/>
      <c r="AM41" s="7"/>
      <c r="CB41" s="7"/>
      <c r="CC41" s="7"/>
      <c r="CD41" s="7"/>
      <c r="CE41" s="7"/>
      <c r="CF41" s="7"/>
      <c r="CG41" s="7"/>
      <c r="CH41" s="7"/>
      <c r="CI41" s="7"/>
      <c r="CJ41" s="7"/>
      <c r="CK41" s="7"/>
      <c r="CL41" s="7"/>
      <c r="CM41" s="7"/>
      <c r="CN41" s="7"/>
      <c r="CO41" s="7"/>
      <c r="CP41" s="7"/>
    </row>
    <row r="42" spans="2:94" ht="13.8" thickBot="1" x14ac:dyDescent="0.3">
      <c r="B42" s="177"/>
      <c r="C42" s="188"/>
      <c r="D42" s="188"/>
      <c r="E42" s="188"/>
      <c r="F42" s="188"/>
      <c r="G42" s="188"/>
      <c r="H42" s="188"/>
      <c r="I42" s="188"/>
      <c r="J42" s="188"/>
      <c r="K42" s="188"/>
      <c r="L42" s="188"/>
      <c r="M42" s="188"/>
      <c r="N42" s="188"/>
      <c r="O42" s="188"/>
      <c r="P42" s="188"/>
      <c r="Q42" s="188"/>
      <c r="R42" s="188"/>
      <c r="S42" s="188"/>
      <c r="T42" s="188"/>
      <c r="U42" s="188"/>
      <c r="V42" s="188"/>
      <c r="W42" s="188"/>
      <c r="X42" s="188"/>
      <c r="Y42" s="188"/>
      <c r="Z42" s="188"/>
      <c r="AA42" s="188"/>
      <c r="AB42" s="188"/>
      <c r="AC42" s="188"/>
      <c r="AD42" s="178"/>
      <c r="AE42" s="184"/>
      <c r="AF42" s="184"/>
      <c r="AG42" s="184"/>
      <c r="AH42" s="184"/>
      <c r="AI42" s="184"/>
      <c r="AJ42" s="184"/>
      <c r="AK42" s="184"/>
      <c r="AL42" s="7"/>
      <c r="AM42" s="7"/>
      <c r="CB42" s="7"/>
      <c r="CC42" s="7"/>
      <c r="CD42" s="7"/>
      <c r="CE42" s="7"/>
      <c r="CF42" s="7"/>
      <c r="CG42" s="7"/>
      <c r="CH42" s="7"/>
      <c r="CI42" s="7"/>
      <c r="CJ42" s="7"/>
      <c r="CK42" s="7"/>
      <c r="CL42" s="7"/>
      <c r="CM42" s="7"/>
      <c r="CN42" s="7"/>
      <c r="CO42" s="7"/>
      <c r="CP42" s="7"/>
    </row>
    <row r="43" spans="2:94" ht="13.2" customHeight="1" x14ac:dyDescent="0.25">
      <c r="B43" s="177"/>
      <c r="C43" s="264" t="s">
        <v>87</v>
      </c>
      <c r="D43" s="265"/>
      <c r="E43" s="265"/>
      <c r="F43" s="265"/>
      <c r="G43" s="265"/>
      <c r="H43" s="265"/>
      <c r="I43" s="266"/>
      <c r="J43" s="188"/>
      <c r="K43" s="270" t="s">
        <v>44</v>
      </c>
      <c r="L43" s="271"/>
      <c r="M43" s="271"/>
      <c r="N43" s="271"/>
      <c r="O43" s="271"/>
      <c r="P43" s="271"/>
      <c r="Q43" s="271"/>
      <c r="R43" s="271"/>
      <c r="S43" s="272"/>
      <c r="T43" s="188"/>
      <c r="U43" s="270" t="s">
        <v>45</v>
      </c>
      <c r="V43" s="271"/>
      <c r="W43" s="271"/>
      <c r="X43" s="271"/>
      <c r="Y43" s="271"/>
      <c r="Z43" s="271"/>
      <c r="AA43" s="271"/>
      <c r="AB43" s="271"/>
      <c r="AC43" s="272"/>
      <c r="AD43" s="178"/>
      <c r="AE43" s="185"/>
      <c r="AF43" s="185"/>
      <c r="AG43" s="185"/>
      <c r="AH43" s="185"/>
      <c r="AI43" s="185"/>
      <c r="AJ43" s="185"/>
      <c r="AK43" s="184"/>
      <c r="AL43" s="7"/>
      <c r="AM43" s="7"/>
      <c r="CB43" s="7"/>
      <c r="CC43" s="7"/>
      <c r="CD43" s="7"/>
      <c r="CE43" s="7"/>
      <c r="CF43" s="7"/>
      <c r="CG43" s="7"/>
      <c r="CH43" s="7"/>
      <c r="CI43" s="7"/>
      <c r="CJ43" s="7"/>
      <c r="CK43" s="7"/>
      <c r="CL43" s="7"/>
      <c r="CM43" s="7"/>
      <c r="CN43" s="7"/>
      <c r="CO43" s="7"/>
      <c r="CP43" s="7"/>
    </row>
    <row r="44" spans="2:94" ht="18.600000000000001" customHeight="1" thickBot="1" x14ac:dyDescent="0.3">
      <c r="B44" s="177"/>
      <c r="C44" s="267"/>
      <c r="D44" s="268"/>
      <c r="E44" s="268"/>
      <c r="F44" s="268"/>
      <c r="G44" s="268"/>
      <c r="H44" s="268"/>
      <c r="I44" s="269"/>
      <c r="J44" s="188"/>
      <c r="K44" s="273"/>
      <c r="L44" s="274"/>
      <c r="M44" s="274"/>
      <c r="N44" s="274"/>
      <c r="O44" s="274"/>
      <c r="P44" s="274"/>
      <c r="Q44" s="274"/>
      <c r="R44" s="274"/>
      <c r="S44" s="275"/>
      <c r="T44" s="188"/>
      <c r="U44" s="273"/>
      <c r="V44" s="274"/>
      <c r="W44" s="274"/>
      <c r="X44" s="274"/>
      <c r="Y44" s="274"/>
      <c r="Z44" s="274"/>
      <c r="AA44" s="274"/>
      <c r="AB44" s="274"/>
      <c r="AC44" s="275"/>
      <c r="AD44" s="178"/>
      <c r="AE44" s="185"/>
      <c r="AF44" s="185"/>
      <c r="AG44" s="185"/>
      <c r="AH44" s="185"/>
      <c r="AI44" s="185"/>
      <c r="AJ44" s="185"/>
      <c r="AK44" s="184"/>
      <c r="AL44" s="7"/>
      <c r="AM44" s="7"/>
    </row>
    <row r="45" spans="2:94" x14ac:dyDescent="0.25">
      <c r="B45" s="177"/>
      <c r="C45" s="153"/>
      <c r="D45" s="154"/>
      <c r="E45" s="155"/>
      <c r="F45" s="155"/>
      <c r="G45" s="155"/>
      <c r="H45" s="155"/>
      <c r="I45" s="156"/>
      <c r="J45" s="188"/>
      <c r="K45" s="163"/>
      <c r="L45" s="154"/>
      <c r="M45" s="154"/>
      <c r="N45" s="154"/>
      <c r="O45" s="154"/>
      <c r="P45" s="154"/>
      <c r="Q45" s="154"/>
      <c r="R45" s="154"/>
      <c r="S45" s="156"/>
      <c r="T45" s="188"/>
      <c r="U45" s="163"/>
      <c r="V45" s="154"/>
      <c r="W45" s="154"/>
      <c r="X45" s="154"/>
      <c r="Y45" s="154"/>
      <c r="Z45" s="154"/>
      <c r="AA45" s="154"/>
      <c r="AB45" s="154"/>
      <c r="AC45" s="156"/>
      <c r="AD45" s="178"/>
      <c r="AE45" s="7"/>
      <c r="AF45" s="7"/>
      <c r="AG45" s="7"/>
      <c r="AH45" s="7"/>
      <c r="AI45" s="7"/>
      <c r="AJ45" s="7"/>
      <c r="AK45" s="184"/>
      <c r="AL45" s="7"/>
      <c r="AM45" s="7"/>
    </row>
    <row r="46" spans="2:94" x14ac:dyDescent="0.25">
      <c r="B46" s="177"/>
      <c r="C46" s="157"/>
      <c r="I46" s="158"/>
      <c r="J46" s="188"/>
      <c r="K46" s="164"/>
      <c r="S46" s="158"/>
      <c r="T46" s="188"/>
      <c r="U46" s="164"/>
      <c r="AC46" s="158"/>
      <c r="AD46" s="178"/>
      <c r="AE46" s="7"/>
      <c r="AF46" s="7"/>
      <c r="AG46" s="7"/>
      <c r="AH46" s="7"/>
      <c r="AI46" s="7"/>
      <c r="AJ46" s="7"/>
      <c r="AK46" s="184"/>
      <c r="AL46" s="7"/>
      <c r="AM46" s="7"/>
    </row>
    <row r="47" spans="2:94" x14ac:dyDescent="0.25">
      <c r="B47" s="177"/>
      <c r="C47" s="157"/>
      <c r="I47" s="158"/>
      <c r="J47" s="188"/>
      <c r="K47" s="164"/>
      <c r="S47" s="158"/>
      <c r="T47" s="188"/>
      <c r="U47" s="164"/>
      <c r="AC47" s="158"/>
      <c r="AD47" s="178"/>
      <c r="AE47" s="7"/>
      <c r="AF47" s="7"/>
      <c r="AG47" s="7"/>
      <c r="AH47" s="7"/>
      <c r="AI47" s="7"/>
      <c r="AJ47" s="7"/>
      <c r="AK47" s="184"/>
      <c r="AL47" s="7"/>
      <c r="AM47" s="7"/>
    </row>
    <row r="48" spans="2:94" x14ac:dyDescent="0.25">
      <c r="B48" s="177"/>
      <c r="C48" s="157"/>
      <c r="I48" s="158"/>
      <c r="J48" s="188"/>
      <c r="K48" s="164"/>
      <c r="S48" s="158"/>
      <c r="T48" s="188"/>
      <c r="U48" s="164"/>
      <c r="AC48" s="158"/>
      <c r="AD48" s="178"/>
      <c r="AE48" s="7"/>
      <c r="AF48" s="7"/>
      <c r="AG48" s="7"/>
      <c r="AH48" s="7"/>
      <c r="AI48" s="7"/>
      <c r="AJ48" s="7"/>
      <c r="AK48" s="184"/>
      <c r="AL48" s="7"/>
      <c r="AM48" s="7"/>
    </row>
    <row r="49" spans="2:39" x14ac:dyDescent="0.25">
      <c r="B49" s="177"/>
      <c r="C49" s="157"/>
      <c r="I49" s="158"/>
      <c r="J49" s="188"/>
      <c r="K49" s="164"/>
      <c r="S49" s="158"/>
      <c r="T49" s="188"/>
      <c r="U49" s="164"/>
      <c r="AC49" s="158"/>
      <c r="AD49" s="178"/>
      <c r="AE49" s="7"/>
      <c r="AF49" s="7"/>
      <c r="AG49" s="7"/>
      <c r="AH49" s="7"/>
      <c r="AI49" s="7"/>
      <c r="AJ49" s="7"/>
      <c r="AK49" s="184"/>
      <c r="AL49" s="7"/>
      <c r="AM49" s="7"/>
    </row>
    <row r="50" spans="2:39" x14ac:dyDescent="0.25">
      <c r="B50" s="177"/>
      <c r="C50" s="157"/>
      <c r="I50" s="158"/>
      <c r="J50" s="188"/>
      <c r="K50" s="164"/>
      <c r="S50" s="158"/>
      <c r="T50" s="188"/>
      <c r="U50" s="164"/>
      <c r="AC50" s="158"/>
      <c r="AD50" s="178"/>
      <c r="AE50" s="7"/>
      <c r="AF50" s="7"/>
      <c r="AG50" s="7"/>
      <c r="AH50" s="7"/>
      <c r="AI50" s="7"/>
      <c r="AJ50" s="7"/>
      <c r="AK50" s="184"/>
      <c r="AL50" s="7"/>
      <c r="AM50" s="7"/>
    </row>
    <row r="51" spans="2:39" x14ac:dyDescent="0.25">
      <c r="B51" s="177"/>
      <c r="C51" s="157"/>
      <c r="I51" s="158"/>
      <c r="J51" s="188"/>
      <c r="K51" s="164"/>
      <c r="S51" s="158"/>
      <c r="T51" s="188"/>
      <c r="U51" s="164"/>
      <c r="AC51" s="158"/>
      <c r="AD51" s="178"/>
      <c r="AE51" s="7"/>
      <c r="AF51" s="7"/>
      <c r="AG51" s="7"/>
      <c r="AH51" s="7"/>
      <c r="AI51" s="7"/>
      <c r="AJ51" s="7"/>
      <c r="AK51" s="184"/>
      <c r="AL51" s="7"/>
      <c r="AM51" s="7"/>
    </row>
    <row r="52" spans="2:39" ht="14.4" customHeight="1" x14ac:dyDescent="0.25">
      <c r="B52" s="177"/>
      <c r="C52" s="300" t="s">
        <v>84</v>
      </c>
      <c r="D52" s="301"/>
      <c r="E52" s="301"/>
      <c r="F52" s="301"/>
      <c r="G52" s="301"/>
      <c r="H52" s="301"/>
      <c r="I52" s="302"/>
      <c r="J52" s="188"/>
      <c r="K52" s="300" t="s">
        <v>85</v>
      </c>
      <c r="L52" s="301"/>
      <c r="M52" s="301"/>
      <c r="N52" s="301"/>
      <c r="O52" s="301"/>
      <c r="P52" s="301"/>
      <c r="Q52" s="301"/>
      <c r="R52" s="301"/>
      <c r="S52" s="302"/>
      <c r="T52" s="188"/>
      <c r="U52" s="422" t="s">
        <v>160</v>
      </c>
      <c r="V52" s="423"/>
      <c r="W52" s="423"/>
      <c r="X52" s="423"/>
      <c r="Y52" s="423"/>
      <c r="Z52" s="423"/>
      <c r="AA52" s="423"/>
      <c r="AB52" s="423"/>
      <c r="AC52" s="424"/>
      <c r="AD52" s="178"/>
      <c r="AE52" s="186"/>
      <c r="AF52" s="186"/>
      <c r="AG52" s="186"/>
      <c r="AH52" s="186"/>
      <c r="AI52" s="186"/>
      <c r="AJ52" s="186"/>
      <c r="AK52" s="184"/>
      <c r="AL52" s="7"/>
      <c r="AM52" s="7"/>
    </row>
    <row r="53" spans="2:39" ht="15" customHeight="1" thickBot="1" x14ac:dyDescent="0.3">
      <c r="B53" s="177"/>
      <c r="C53" s="159"/>
      <c r="D53" s="160"/>
      <c r="E53" s="161"/>
      <c r="F53" s="161"/>
      <c r="G53" s="161"/>
      <c r="H53" s="161"/>
      <c r="I53" s="162"/>
      <c r="J53" s="188"/>
      <c r="K53" s="165"/>
      <c r="L53" s="160"/>
      <c r="M53" s="160"/>
      <c r="N53" s="160"/>
      <c r="O53" s="160"/>
      <c r="P53" s="160"/>
      <c r="Q53" s="160"/>
      <c r="R53" s="160"/>
      <c r="S53" s="162"/>
      <c r="T53" s="188"/>
      <c r="U53" s="425"/>
      <c r="V53" s="426"/>
      <c r="W53" s="426"/>
      <c r="X53" s="426"/>
      <c r="Y53" s="426"/>
      <c r="Z53" s="426"/>
      <c r="AA53" s="426"/>
      <c r="AB53" s="426"/>
      <c r="AC53" s="427"/>
      <c r="AD53" s="178"/>
      <c r="AE53" s="7"/>
      <c r="AF53" s="7"/>
      <c r="AG53" s="7"/>
      <c r="AH53" s="7"/>
      <c r="AI53" s="7"/>
      <c r="AJ53" s="7"/>
      <c r="AK53" s="184"/>
      <c r="AL53" s="7"/>
      <c r="AM53" s="7"/>
    </row>
    <row r="54" spans="2:39" x14ac:dyDescent="0.25">
      <c r="B54" s="177"/>
      <c r="C54" s="188"/>
      <c r="D54" s="188"/>
      <c r="E54" s="188"/>
      <c r="F54" s="188"/>
      <c r="G54" s="188"/>
      <c r="H54" s="188"/>
      <c r="I54" s="188"/>
      <c r="J54" s="188"/>
      <c r="K54" s="188"/>
      <c r="L54" s="188"/>
      <c r="M54" s="188"/>
      <c r="N54" s="188"/>
      <c r="O54" s="188"/>
      <c r="P54" s="188"/>
      <c r="Q54" s="188"/>
      <c r="R54" s="188"/>
      <c r="S54" s="188"/>
      <c r="T54" s="188"/>
      <c r="U54" s="188"/>
      <c r="V54" s="188"/>
      <c r="W54" s="188"/>
      <c r="X54" s="188"/>
      <c r="Y54" s="188"/>
      <c r="Z54" s="188"/>
      <c r="AA54" s="188"/>
      <c r="AB54" s="188"/>
      <c r="AC54" s="188"/>
      <c r="AD54" s="178"/>
      <c r="AE54" s="184"/>
      <c r="AF54" s="184"/>
      <c r="AG54" s="184"/>
      <c r="AH54" s="184"/>
      <c r="AI54" s="184"/>
      <c r="AJ54" s="184"/>
      <c r="AK54" s="184"/>
      <c r="AL54" s="7"/>
      <c r="AM54" s="7"/>
    </row>
    <row r="55" spans="2:39" x14ac:dyDescent="0.25">
      <c r="B55" s="177"/>
      <c r="C55" s="188"/>
      <c r="D55" s="188"/>
      <c r="E55" s="188"/>
      <c r="F55" s="188"/>
      <c r="G55" s="188"/>
      <c r="H55" s="188"/>
      <c r="I55" s="188"/>
      <c r="J55" s="188"/>
      <c r="K55" s="188"/>
      <c r="L55" s="188"/>
      <c r="M55" s="188"/>
      <c r="N55" s="188"/>
      <c r="O55" s="188"/>
      <c r="P55" s="188"/>
      <c r="Q55" s="188"/>
      <c r="R55" s="188"/>
      <c r="S55" s="188"/>
      <c r="T55" s="188"/>
      <c r="U55" s="188"/>
      <c r="V55" s="188"/>
      <c r="W55" s="188"/>
      <c r="X55" s="188"/>
      <c r="Y55" s="188"/>
      <c r="Z55" s="188"/>
      <c r="AA55" s="188"/>
      <c r="AB55" s="188"/>
      <c r="AC55" s="188"/>
      <c r="AD55" s="178"/>
      <c r="AE55" s="184"/>
      <c r="AF55" s="184"/>
      <c r="AG55" s="184"/>
      <c r="AH55" s="184"/>
      <c r="AI55" s="184"/>
      <c r="AJ55" s="184"/>
      <c r="AK55" s="184"/>
      <c r="AL55" s="7"/>
      <c r="AM55" s="7"/>
    </row>
    <row r="56" spans="2:39" ht="13.8" thickBot="1" x14ac:dyDescent="0.3">
      <c r="B56" s="179"/>
      <c r="C56" s="180"/>
      <c r="D56" s="180"/>
      <c r="E56" s="180"/>
      <c r="F56" s="180"/>
      <c r="G56" s="180"/>
      <c r="H56" s="180"/>
      <c r="I56" s="180"/>
      <c r="J56" s="180"/>
      <c r="K56" s="180"/>
      <c r="L56" s="180"/>
      <c r="M56" s="180"/>
      <c r="N56" s="180"/>
      <c r="O56" s="180"/>
      <c r="P56" s="180"/>
      <c r="Q56" s="180"/>
      <c r="R56" s="180"/>
      <c r="S56" s="180"/>
      <c r="T56" s="180"/>
      <c r="U56" s="180"/>
      <c r="V56" s="180"/>
      <c r="W56" s="180"/>
      <c r="X56" s="180"/>
      <c r="Y56" s="180"/>
      <c r="Z56" s="180"/>
      <c r="AA56" s="180"/>
      <c r="AB56" s="180"/>
      <c r="AC56" s="180"/>
      <c r="AD56" s="181"/>
      <c r="AE56" s="184"/>
      <c r="AF56" s="184"/>
      <c r="AG56" s="184"/>
      <c r="AH56" s="184"/>
      <c r="AI56" s="184"/>
      <c r="AJ56" s="184"/>
      <c r="AK56" s="184"/>
      <c r="AL56" s="7"/>
      <c r="AM56" s="7"/>
    </row>
    <row r="57" spans="2:39" x14ac:dyDescent="0.25">
      <c r="AE57" s="7"/>
      <c r="AF57" s="7"/>
      <c r="AG57" s="7"/>
      <c r="AH57" s="7"/>
      <c r="AI57" s="7"/>
      <c r="AJ57" s="7"/>
      <c r="AK57" s="7"/>
      <c r="AL57" s="7"/>
      <c r="AM57" s="7"/>
    </row>
    <row r="58" spans="2:39" x14ac:dyDescent="0.25">
      <c r="AE58" s="7"/>
      <c r="AF58" s="7"/>
      <c r="AG58" s="7"/>
      <c r="AH58" s="7"/>
      <c r="AI58" s="7"/>
      <c r="AJ58" s="7"/>
      <c r="AK58" s="7"/>
      <c r="AL58" s="7"/>
      <c r="AM58" s="7"/>
    </row>
    <row r="59" spans="2:39" x14ac:dyDescent="0.25">
      <c r="AE59" s="7"/>
      <c r="AF59" s="7"/>
      <c r="AG59" s="7"/>
      <c r="AH59" s="7"/>
      <c r="AI59" s="7"/>
      <c r="AJ59" s="7"/>
      <c r="AK59" s="7"/>
      <c r="AL59" s="7"/>
      <c r="AM59" s="7"/>
    </row>
    <row r="60" spans="2:39" x14ac:dyDescent="0.25">
      <c r="AE60" s="7"/>
      <c r="AF60" s="7"/>
      <c r="AG60" s="7"/>
      <c r="AH60" s="7"/>
      <c r="AI60" s="7"/>
      <c r="AJ60" s="7"/>
      <c r="AK60" s="7"/>
      <c r="AL60" s="7"/>
      <c r="AM60" s="7"/>
    </row>
    <row r="61" spans="2:39" x14ac:dyDescent="0.25">
      <c r="AE61" s="7"/>
      <c r="AF61" s="7"/>
      <c r="AG61" s="7"/>
      <c r="AH61" s="7"/>
      <c r="AI61" s="7"/>
      <c r="AJ61" s="7"/>
      <c r="AK61" s="7"/>
      <c r="AL61" s="7"/>
      <c r="AM61" s="7"/>
    </row>
    <row r="62" spans="2:39" x14ac:dyDescent="0.25">
      <c r="AE62" s="7"/>
      <c r="AF62" s="7"/>
      <c r="AG62" s="7"/>
      <c r="AH62" s="7"/>
      <c r="AI62" s="7"/>
      <c r="AJ62" s="7"/>
      <c r="AK62" s="7"/>
      <c r="AL62" s="7"/>
      <c r="AM62" s="7"/>
    </row>
  </sheetData>
  <protectedRanges>
    <protectedRange sqref="D14:H14 E15:E24 D15:D25 C14:C25 G15:G24 F15:F25 H15:H25" name="Rango7_1"/>
    <protectedRange sqref="I14:I25" name="Mes_1"/>
    <protectedRange sqref="I26" name="Rango1_1_1"/>
    <protectedRange sqref="O26" name="Rango2_2_1"/>
    <protectedRange sqref="U26" name="Rango3_1_1"/>
    <protectedRange sqref="AA26" name="Rango4_1_1"/>
    <protectedRange sqref="U14:U25" name="Rango3_2_1"/>
    <protectedRange sqref="AA14:AA25" name="Rango4_2_1"/>
  </protectedRanges>
  <mergeCells count="52">
    <mergeCell ref="D33:E33"/>
    <mergeCell ref="F33:Z36"/>
    <mergeCell ref="C41:AC41"/>
    <mergeCell ref="K52:S52"/>
    <mergeCell ref="C52:I52"/>
    <mergeCell ref="U52:AC53"/>
    <mergeCell ref="D27:E27"/>
    <mergeCell ref="F27:Z27"/>
    <mergeCell ref="F28:Z28"/>
    <mergeCell ref="F29:Z29"/>
    <mergeCell ref="F30:Z30"/>
    <mergeCell ref="F31:Z31"/>
    <mergeCell ref="Q9:Z9"/>
    <mergeCell ref="AA7:AO7"/>
    <mergeCell ref="AA8:AO9"/>
    <mergeCell ref="C43:I44"/>
    <mergeCell ref="K43:S44"/>
    <mergeCell ref="U43:AC44"/>
    <mergeCell ref="E7:N7"/>
    <mergeCell ref="E8:N8"/>
    <mergeCell ref="E9:N9"/>
    <mergeCell ref="O7:P7"/>
    <mergeCell ref="O8:P8"/>
    <mergeCell ref="O9:P9"/>
    <mergeCell ref="C20:C25"/>
    <mergeCell ref="C8:D8"/>
    <mergeCell ref="C9:D9"/>
    <mergeCell ref="Q8:Z8"/>
    <mergeCell ref="BB20:BB25"/>
    <mergeCell ref="BC20:BC25"/>
    <mergeCell ref="BD20:BD25"/>
    <mergeCell ref="AK12:AS12"/>
    <mergeCell ref="AU12:AZ12"/>
    <mergeCell ref="BB12:BD12"/>
    <mergeCell ref="BF12:BK12"/>
    <mergeCell ref="C14:C19"/>
    <mergeCell ref="BB14:BB19"/>
    <mergeCell ref="BC14:BC19"/>
    <mergeCell ref="BD14:BD19"/>
    <mergeCell ref="C12:C13"/>
    <mergeCell ref="D12:D13"/>
    <mergeCell ref="E12:J12"/>
    <mergeCell ref="K12:P12"/>
    <mergeCell ref="Q12:V12"/>
    <mergeCell ref="W12:AB12"/>
    <mergeCell ref="AD12:AI12"/>
    <mergeCell ref="D1:O5"/>
    <mergeCell ref="P1:BL2"/>
    <mergeCell ref="P3:BL4"/>
    <mergeCell ref="P5:BL5"/>
    <mergeCell ref="C7:D7"/>
    <mergeCell ref="Q7:Z7"/>
  </mergeCells>
  <printOptions horizontalCentered="1"/>
  <pageMargins left="0.19685039370078741" right="0.19685039370078741" top="1.1811023622047245" bottom="0.39370078740157483" header="0" footer="0"/>
  <pageSetup scale="52" orientation="landscape" r:id="rId1"/>
  <headerFooter alignWithMargins="0"/>
  <ignoredErrors>
    <ignoredError sqref="AA14"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762D2-A9A1-4A3C-92D5-D176702065A8}">
  <sheetPr>
    <tabColor theme="4"/>
  </sheetPr>
  <dimension ref="A1:AZ303"/>
  <sheetViews>
    <sheetView topLeftCell="A3" zoomScale="85" zoomScaleNormal="85" workbookViewId="0">
      <selection activeCell="O8" sqref="O8"/>
    </sheetView>
  </sheetViews>
  <sheetFormatPr baseColWidth="10" defaultRowHeight="14.4" x14ac:dyDescent="0.3"/>
  <cols>
    <col min="1" max="2" width="5" customWidth="1"/>
    <col min="4" max="4" width="12.5546875" customWidth="1"/>
    <col min="15" max="15" width="2.77734375" customWidth="1"/>
    <col min="16" max="16" width="3" customWidth="1"/>
    <col min="17" max="17" width="18.109375" customWidth="1"/>
    <col min="18" max="18" width="16.5546875" customWidth="1"/>
    <col min="19" max="19" width="16.33203125" customWidth="1"/>
    <col min="20" max="20" width="15.33203125" customWidth="1"/>
    <col min="21" max="21" width="16.109375" customWidth="1"/>
    <col min="22" max="22" width="13.77734375" customWidth="1"/>
    <col min="23" max="23" width="5.6640625" customWidth="1"/>
    <col min="24" max="24" width="3.88671875" customWidth="1"/>
  </cols>
  <sheetData>
    <row r="1" spans="1:52" x14ac:dyDescent="0.3">
      <c r="A1" s="95"/>
      <c r="B1" s="95"/>
      <c r="C1" s="95"/>
      <c r="D1" s="95"/>
      <c r="E1" s="95"/>
      <c r="F1" s="95"/>
      <c r="G1" s="95"/>
      <c r="H1" s="95"/>
      <c r="I1" s="95"/>
      <c r="J1" s="95"/>
      <c r="K1" s="95"/>
      <c r="L1" s="95"/>
      <c r="M1" s="95"/>
      <c r="N1" s="95"/>
      <c r="O1" s="95"/>
      <c r="P1" s="95"/>
      <c r="Q1" s="95"/>
      <c r="R1" s="95"/>
      <c r="S1" s="95"/>
      <c r="T1" s="95"/>
      <c r="U1" s="95"/>
      <c r="V1" s="95"/>
      <c r="W1" s="95"/>
      <c r="X1" s="95"/>
      <c r="Y1" s="95"/>
      <c r="Z1" s="95"/>
      <c r="AA1" s="95"/>
      <c r="AB1" s="95"/>
      <c r="AC1" s="95"/>
      <c r="AD1" s="95"/>
      <c r="AE1" s="95"/>
      <c r="AF1" s="95"/>
      <c r="AG1" s="95"/>
      <c r="AH1" s="95"/>
      <c r="AI1" s="95"/>
      <c r="AJ1" s="95"/>
      <c r="AK1" s="95"/>
      <c r="AL1" s="95"/>
      <c r="AM1" s="95"/>
      <c r="AN1" s="95"/>
      <c r="AO1" s="95"/>
      <c r="AP1" s="95"/>
      <c r="AQ1" s="95"/>
      <c r="AR1" s="95"/>
      <c r="AS1" s="95"/>
      <c r="AT1" s="95"/>
      <c r="AU1" s="95"/>
      <c r="AV1" s="95"/>
      <c r="AW1" s="95"/>
      <c r="AX1" s="95"/>
      <c r="AY1" s="95"/>
      <c r="AZ1" s="95"/>
    </row>
    <row r="2" spans="1:52" x14ac:dyDescent="0.3">
      <c r="A2" s="95"/>
      <c r="B2" s="95"/>
      <c r="C2" s="95"/>
      <c r="D2" s="95"/>
      <c r="E2" s="95"/>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row>
    <row r="3" spans="1:52" x14ac:dyDescent="0.3">
      <c r="A3" s="95"/>
      <c r="B3" s="95"/>
      <c r="C3" s="95"/>
      <c r="D3" s="95"/>
      <c r="E3" s="95"/>
      <c r="F3" s="95"/>
      <c r="G3" s="95"/>
      <c r="H3" s="95"/>
      <c r="I3" s="95"/>
      <c r="J3" s="95"/>
      <c r="K3" s="95"/>
      <c r="L3" s="95"/>
      <c r="M3" s="95"/>
      <c r="N3" s="95"/>
      <c r="O3" s="95"/>
      <c r="P3" s="95"/>
      <c r="Q3" s="95"/>
      <c r="R3" s="95"/>
      <c r="S3" s="95"/>
      <c r="T3" s="95"/>
      <c r="U3" s="95"/>
      <c r="V3" s="95"/>
      <c r="W3" s="95"/>
      <c r="X3" s="95"/>
      <c r="Y3" s="95"/>
      <c r="Z3" s="95"/>
      <c r="AA3" s="95"/>
      <c r="AB3" s="95"/>
      <c r="AC3" s="95"/>
      <c r="AD3" s="95"/>
      <c r="AE3" s="95"/>
      <c r="AF3" s="95"/>
      <c r="AG3" s="95"/>
      <c r="AH3" s="95"/>
      <c r="AI3" s="95"/>
      <c r="AJ3" s="95"/>
      <c r="AK3" s="95"/>
      <c r="AL3" s="95"/>
      <c r="AM3" s="95"/>
      <c r="AN3" s="95"/>
      <c r="AO3" s="95"/>
      <c r="AP3" s="95"/>
      <c r="AQ3" s="95"/>
      <c r="AR3" s="95"/>
      <c r="AS3" s="95"/>
      <c r="AT3" s="95"/>
      <c r="AU3" s="95"/>
      <c r="AV3" s="95"/>
      <c r="AW3" s="95"/>
      <c r="AX3" s="95"/>
      <c r="AY3" s="95"/>
      <c r="AZ3" s="95"/>
    </row>
    <row r="4" spans="1:52" x14ac:dyDescent="0.3">
      <c r="A4" s="95"/>
      <c r="B4" s="95"/>
      <c r="C4" s="95"/>
      <c r="D4" s="95"/>
      <c r="E4" s="95"/>
      <c r="F4" s="95"/>
      <c r="G4" s="95"/>
      <c r="H4" s="95"/>
      <c r="I4" s="95"/>
      <c r="J4" s="95"/>
      <c r="K4" s="95"/>
      <c r="L4" s="95"/>
      <c r="M4" s="95"/>
      <c r="N4" s="95"/>
      <c r="O4" s="95"/>
      <c r="P4" s="95"/>
      <c r="Q4" s="95"/>
      <c r="R4" s="95"/>
      <c r="S4" s="95"/>
      <c r="T4" s="95"/>
      <c r="U4" s="95"/>
      <c r="V4" s="95"/>
      <c r="W4" s="95"/>
      <c r="X4" s="95"/>
      <c r="Y4" s="95"/>
      <c r="Z4" s="95"/>
      <c r="AA4" s="95"/>
      <c r="AB4" s="95"/>
      <c r="AC4" s="95"/>
      <c r="AD4" s="95"/>
      <c r="AE4" s="95"/>
      <c r="AF4" s="95"/>
      <c r="AG4" s="95"/>
      <c r="AH4" s="95"/>
      <c r="AI4" s="95"/>
      <c r="AJ4" s="95"/>
      <c r="AK4" s="95"/>
      <c r="AL4" s="95"/>
      <c r="AM4" s="95"/>
      <c r="AN4" s="95"/>
      <c r="AO4" s="95"/>
      <c r="AP4" s="95"/>
      <c r="AQ4" s="95"/>
      <c r="AR4" s="95"/>
      <c r="AS4" s="95"/>
      <c r="AT4" s="95"/>
      <c r="AU4" s="95"/>
      <c r="AV4" s="95"/>
      <c r="AW4" s="95"/>
      <c r="AX4" s="95"/>
      <c r="AY4" s="95"/>
      <c r="AZ4" s="95"/>
    </row>
    <row r="5" spans="1:52" x14ac:dyDescent="0.3">
      <c r="A5" s="95"/>
      <c r="B5" s="95"/>
      <c r="C5" s="95"/>
      <c r="D5" s="95"/>
      <c r="E5" s="95"/>
      <c r="F5" s="95"/>
      <c r="G5" s="95"/>
      <c r="H5" s="95"/>
      <c r="I5" s="95"/>
      <c r="J5" s="95"/>
      <c r="K5" s="95"/>
      <c r="L5" s="95"/>
      <c r="M5" s="95"/>
      <c r="N5" s="95"/>
      <c r="O5" s="95"/>
      <c r="P5" s="95"/>
      <c r="Q5" s="95"/>
      <c r="R5" s="95"/>
      <c r="S5" s="95"/>
      <c r="T5" s="95"/>
      <c r="U5" s="95"/>
      <c r="V5" s="95"/>
      <c r="W5" s="95"/>
      <c r="X5" s="95"/>
      <c r="Y5" s="95"/>
      <c r="Z5" s="95"/>
      <c r="AA5" s="95"/>
      <c r="AB5" s="95"/>
      <c r="AC5" s="95"/>
      <c r="AD5" s="95"/>
      <c r="AE5" s="95"/>
      <c r="AF5" s="95"/>
      <c r="AG5" s="95"/>
      <c r="AH5" s="95"/>
      <c r="AI5" s="95"/>
      <c r="AJ5" s="95"/>
      <c r="AK5" s="95"/>
      <c r="AL5" s="95"/>
      <c r="AM5" s="95"/>
      <c r="AN5" s="95"/>
      <c r="AO5" s="95"/>
      <c r="AP5" s="95"/>
      <c r="AQ5" s="95"/>
      <c r="AR5" s="95"/>
      <c r="AS5" s="95"/>
      <c r="AT5" s="95"/>
      <c r="AU5" s="95"/>
      <c r="AV5" s="95"/>
      <c r="AW5" s="95"/>
      <c r="AX5" s="95"/>
      <c r="AY5" s="95"/>
      <c r="AZ5" s="95"/>
    </row>
    <row r="6" spans="1:52" x14ac:dyDescent="0.3">
      <c r="A6" s="95"/>
      <c r="B6" s="95"/>
      <c r="C6" s="95"/>
      <c r="D6" s="95"/>
      <c r="E6" s="95"/>
      <c r="F6" s="95"/>
      <c r="G6" s="95"/>
      <c r="H6" s="95"/>
      <c r="I6" s="95"/>
      <c r="J6" s="95"/>
      <c r="K6" s="95"/>
      <c r="L6" s="95"/>
      <c r="M6" s="95"/>
      <c r="N6" s="95"/>
      <c r="O6" s="95"/>
      <c r="P6" s="95"/>
      <c r="Q6" s="95"/>
      <c r="R6" s="95"/>
      <c r="S6" s="95"/>
      <c r="T6" s="95"/>
      <c r="U6" s="95"/>
      <c r="V6" s="95"/>
      <c r="W6" s="95"/>
      <c r="X6" s="95"/>
      <c r="Y6" s="95"/>
      <c r="Z6" s="95"/>
      <c r="AA6" s="95"/>
      <c r="AB6" s="95"/>
      <c r="AC6" s="95"/>
      <c r="AD6" s="95"/>
      <c r="AE6" s="95"/>
      <c r="AF6" s="95"/>
      <c r="AG6" s="95"/>
      <c r="AH6" s="95"/>
      <c r="AI6" s="95"/>
      <c r="AJ6" s="95"/>
      <c r="AK6" s="95"/>
      <c r="AL6" s="95"/>
      <c r="AM6" s="95"/>
      <c r="AN6" s="95"/>
      <c r="AO6" s="95"/>
      <c r="AP6" s="95"/>
      <c r="AQ6" s="95"/>
      <c r="AR6" s="95"/>
      <c r="AS6" s="95"/>
      <c r="AT6" s="95"/>
      <c r="AU6" s="95"/>
      <c r="AV6" s="95"/>
      <c r="AW6" s="95"/>
      <c r="AX6" s="95"/>
      <c r="AY6" s="95"/>
      <c r="AZ6" s="95"/>
    </row>
    <row r="7" spans="1:52" ht="15.6" x14ac:dyDescent="0.3">
      <c r="A7" s="95"/>
      <c r="B7" s="197" t="s">
        <v>136</v>
      </c>
      <c r="C7" s="95"/>
      <c r="D7" s="95"/>
      <c r="E7" s="95"/>
      <c r="F7" s="95"/>
      <c r="G7" s="95"/>
      <c r="H7" s="95"/>
      <c r="I7" s="95"/>
      <c r="J7" s="95"/>
      <c r="K7" s="95"/>
      <c r="L7" s="95"/>
      <c r="M7" s="95"/>
      <c r="N7" s="95"/>
      <c r="O7" s="95"/>
      <c r="P7" s="95"/>
      <c r="Q7" s="95"/>
      <c r="R7" s="95"/>
      <c r="S7" s="95"/>
      <c r="T7" s="95"/>
      <c r="U7" s="95"/>
      <c r="V7" s="95"/>
      <c r="W7" s="95"/>
      <c r="X7" s="95"/>
      <c r="Y7" s="95"/>
      <c r="Z7" s="95"/>
      <c r="AA7" s="95"/>
      <c r="AB7" s="95"/>
      <c r="AC7" s="95"/>
      <c r="AD7" s="95"/>
      <c r="AE7" s="95"/>
      <c r="AF7" s="95"/>
      <c r="AG7" s="95"/>
      <c r="AH7" s="95"/>
      <c r="AI7" s="95"/>
      <c r="AJ7" s="95"/>
      <c r="AK7" s="95"/>
      <c r="AL7" s="95"/>
      <c r="AM7" s="95"/>
      <c r="AN7" s="95"/>
      <c r="AO7" s="95"/>
      <c r="AP7" s="95"/>
      <c r="AQ7" s="95"/>
      <c r="AR7" s="95"/>
      <c r="AS7" s="95"/>
      <c r="AT7" s="95"/>
      <c r="AU7" s="95"/>
      <c r="AV7" s="95"/>
      <c r="AW7" s="95"/>
      <c r="AX7" s="95"/>
      <c r="AY7" s="95"/>
      <c r="AZ7" s="95"/>
    </row>
    <row r="8" spans="1:52" ht="15" thickBot="1" x14ac:dyDescent="0.35">
      <c r="A8" s="95"/>
      <c r="B8" s="95"/>
      <c r="C8" s="95"/>
      <c r="D8" s="95"/>
      <c r="E8" s="95"/>
      <c r="F8" s="95"/>
      <c r="G8" s="95"/>
      <c r="H8" s="95"/>
      <c r="I8" s="95"/>
      <c r="J8" s="95"/>
      <c r="K8" s="95"/>
      <c r="L8" s="95"/>
      <c r="M8" s="95"/>
      <c r="N8" s="95"/>
      <c r="O8" s="95"/>
      <c r="P8" s="95"/>
      <c r="Q8" s="95"/>
      <c r="R8" s="95"/>
      <c r="S8" s="95"/>
      <c r="T8" s="95"/>
      <c r="U8" s="95"/>
      <c r="V8" s="95"/>
      <c r="W8" s="95"/>
      <c r="X8" s="95"/>
      <c r="Y8" s="95"/>
      <c r="Z8" s="95"/>
      <c r="AA8" s="95"/>
      <c r="AB8" s="95"/>
      <c r="AC8" s="95"/>
      <c r="AD8" s="95"/>
      <c r="AE8" s="95"/>
      <c r="AF8" s="95"/>
      <c r="AG8" s="95"/>
      <c r="AH8" s="95"/>
      <c r="AI8" s="95"/>
      <c r="AJ8" s="95"/>
      <c r="AK8" s="95"/>
      <c r="AL8" s="95"/>
      <c r="AM8" s="95"/>
      <c r="AN8" s="95"/>
      <c r="AO8" s="95"/>
      <c r="AP8" s="95"/>
      <c r="AQ8" s="95"/>
      <c r="AR8" s="95"/>
      <c r="AS8" s="95"/>
      <c r="AT8" s="95"/>
      <c r="AU8" s="95"/>
      <c r="AV8" s="95"/>
      <c r="AW8" s="95"/>
      <c r="AX8" s="95"/>
      <c r="AY8" s="95"/>
      <c r="AZ8" s="95"/>
    </row>
    <row r="9" spans="1:52" ht="22.8" customHeight="1" thickBot="1" x14ac:dyDescent="0.35">
      <c r="A9" s="95"/>
      <c r="B9" s="95"/>
      <c r="C9" s="303" t="s">
        <v>135</v>
      </c>
      <c r="D9" s="304"/>
      <c r="E9" s="304"/>
      <c r="F9" s="304"/>
      <c r="G9" s="304"/>
      <c r="H9" s="304"/>
      <c r="I9" s="304"/>
      <c r="J9" s="304"/>
      <c r="K9" s="305"/>
      <c r="L9" s="303" t="s">
        <v>90</v>
      </c>
      <c r="M9" s="304"/>
      <c r="N9" s="306"/>
      <c r="O9" s="95"/>
      <c r="P9" s="376" t="s">
        <v>149</v>
      </c>
      <c r="Q9" s="377"/>
      <c r="R9" s="377"/>
      <c r="S9" s="377"/>
      <c r="T9" s="377"/>
      <c r="U9" s="377"/>
      <c r="V9" s="378"/>
      <c r="W9" s="95"/>
      <c r="X9" s="208" t="s">
        <v>153</v>
      </c>
      <c r="Y9" s="95"/>
      <c r="Z9" s="95"/>
      <c r="AA9" s="95"/>
      <c r="AB9" s="95"/>
      <c r="AC9" s="95"/>
      <c r="AD9" s="95"/>
      <c r="AE9" s="95"/>
      <c r="AF9" s="95"/>
      <c r="AG9" s="95"/>
      <c r="AH9" s="95"/>
      <c r="AI9" s="95"/>
      <c r="AJ9" s="95"/>
      <c r="AK9" s="95"/>
      <c r="AL9" s="95"/>
      <c r="AM9" s="95"/>
      <c r="AN9" s="95"/>
      <c r="AO9" s="95"/>
      <c r="AP9" s="95"/>
      <c r="AQ9" s="95"/>
      <c r="AR9" s="95"/>
      <c r="AS9" s="95"/>
      <c r="AT9" s="95"/>
      <c r="AU9" s="95"/>
      <c r="AV9" s="95"/>
      <c r="AW9" s="95"/>
      <c r="AX9" s="95"/>
      <c r="AY9" s="95"/>
      <c r="AZ9" s="95"/>
    </row>
    <row r="10" spans="1:52" ht="15" thickBot="1" x14ac:dyDescent="0.35">
      <c r="A10" s="95"/>
      <c r="B10" s="95"/>
      <c r="C10" s="203">
        <v>1</v>
      </c>
      <c r="D10" s="307" t="s">
        <v>91</v>
      </c>
      <c r="E10" s="308"/>
      <c r="F10" s="308"/>
      <c r="G10" s="308"/>
      <c r="H10" s="308"/>
      <c r="I10" s="308"/>
      <c r="J10" s="308"/>
      <c r="K10" s="308"/>
      <c r="L10" s="309">
        <v>6000</v>
      </c>
      <c r="M10" s="309"/>
      <c r="N10" s="310"/>
      <c r="O10" s="95"/>
      <c r="P10" s="369" t="s">
        <v>150</v>
      </c>
      <c r="Q10" s="370"/>
      <c r="R10" s="370"/>
      <c r="S10" s="370"/>
      <c r="T10" s="370"/>
      <c r="U10" s="370"/>
      <c r="V10" s="371"/>
      <c r="W10" s="95"/>
      <c r="X10" s="95"/>
      <c r="Y10" s="95"/>
      <c r="Z10" s="95"/>
      <c r="AA10" s="95"/>
      <c r="AB10" s="95"/>
      <c r="AC10" s="95"/>
      <c r="AD10" s="95"/>
      <c r="AE10" s="95"/>
      <c r="AF10" s="95"/>
      <c r="AG10" s="95"/>
      <c r="AH10" s="95"/>
      <c r="AI10" s="95"/>
      <c r="AJ10" s="95"/>
      <c r="AK10" s="95"/>
      <c r="AL10" s="95"/>
      <c r="AM10" s="95"/>
      <c r="AN10" s="95"/>
      <c r="AO10" s="95"/>
      <c r="AP10" s="95"/>
      <c r="AQ10" s="95"/>
      <c r="AR10" s="95"/>
      <c r="AS10" s="95"/>
      <c r="AT10" s="95"/>
      <c r="AU10" s="95"/>
      <c r="AV10" s="95"/>
      <c r="AW10" s="95"/>
      <c r="AX10" s="95"/>
      <c r="AY10" s="95"/>
      <c r="AZ10" s="95"/>
    </row>
    <row r="11" spans="1:52" ht="15" customHeight="1" thickBot="1" x14ac:dyDescent="0.35">
      <c r="A11" s="95"/>
      <c r="B11" s="95"/>
      <c r="C11" s="204">
        <v>2</v>
      </c>
      <c r="D11" s="311" t="s">
        <v>92</v>
      </c>
      <c r="E11" s="312"/>
      <c r="F11" s="312"/>
      <c r="G11" s="312"/>
      <c r="H11" s="312"/>
      <c r="I11" s="312"/>
      <c r="J11" s="312"/>
      <c r="K11" s="312"/>
      <c r="L11" s="312"/>
      <c r="M11" s="312"/>
      <c r="N11" s="313"/>
      <c r="O11" s="95"/>
      <c r="P11" s="372"/>
      <c r="Q11" s="370"/>
      <c r="R11" s="370"/>
      <c r="S11" s="370"/>
      <c r="T11" s="370"/>
      <c r="U11" s="370"/>
      <c r="V11" s="371"/>
      <c r="W11" s="95"/>
      <c r="X11" s="383" t="e" vm="1">
        <v>#VALUE!</v>
      </c>
      <c r="Y11" s="384"/>
      <c r="Z11" s="384"/>
      <c r="AA11" s="384"/>
      <c r="AB11" s="384"/>
      <c r="AC11" s="384"/>
      <c r="AD11" s="385"/>
      <c r="AE11" s="95"/>
      <c r="AF11" s="95"/>
      <c r="AG11" s="95"/>
      <c r="AH11" s="95"/>
      <c r="AI11" s="95"/>
      <c r="AJ11" s="95"/>
      <c r="AK11" s="95"/>
      <c r="AL11" s="95"/>
      <c r="AM11" s="95"/>
      <c r="AN11" s="95"/>
      <c r="AO11" s="95"/>
      <c r="AP11" s="95"/>
      <c r="AQ11" s="95"/>
      <c r="AR11" s="95"/>
      <c r="AS11" s="95"/>
      <c r="AT11" s="95"/>
      <c r="AU11" s="95"/>
      <c r="AV11" s="95"/>
      <c r="AW11" s="95"/>
      <c r="AX11" s="95"/>
      <c r="AY11" s="95"/>
      <c r="AZ11" s="95"/>
    </row>
    <row r="12" spans="1:52" ht="14.4" customHeight="1" x14ac:dyDescent="0.3">
      <c r="A12" s="95"/>
      <c r="B12" s="95"/>
      <c r="C12" s="314" t="s">
        <v>93</v>
      </c>
      <c r="D12" s="392" t="s">
        <v>143</v>
      </c>
      <c r="E12" s="393"/>
      <c r="F12" s="393"/>
      <c r="G12" s="393"/>
      <c r="H12" s="393"/>
      <c r="I12" s="393"/>
      <c r="J12" s="393"/>
      <c r="K12" s="393"/>
      <c r="L12" s="316">
        <v>6000</v>
      </c>
      <c r="M12" s="316"/>
      <c r="N12" s="317"/>
      <c r="O12" s="95"/>
      <c r="P12" s="372"/>
      <c r="Q12" s="370"/>
      <c r="R12" s="370"/>
      <c r="S12" s="370"/>
      <c r="T12" s="370"/>
      <c r="U12" s="370"/>
      <c r="V12" s="371"/>
      <c r="W12" s="95"/>
      <c r="X12" s="386"/>
      <c r="Y12" s="387"/>
      <c r="Z12" s="387"/>
      <c r="AA12" s="387"/>
      <c r="AB12" s="387"/>
      <c r="AC12" s="387"/>
      <c r="AD12" s="388"/>
      <c r="AE12" s="95"/>
      <c r="AF12" s="95"/>
      <c r="AG12" s="95"/>
      <c r="AH12" s="95"/>
      <c r="AI12" s="95"/>
      <c r="AJ12" s="95"/>
      <c r="AK12" s="95"/>
      <c r="AL12" s="95"/>
      <c r="AM12" s="95"/>
      <c r="AN12" s="95"/>
      <c r="AO12" s="95"/>
      <c r="AP12" s="95"/>
      <c r="AQ12" s="95"/>
      <c r="AR12" s="95"/>
      <c r="AS12" s="95"/>
      <c r="AT12" s="95"/>
      <c r="AU12" s="95"/>
      <c r="AV12" s="95"/>
      <c r="AW12" s="95"/>
      <c r="AX12" s="95"/>
      <c r="AY12" s="95"/>
      <c r="AZ12" s="95"/>
    </row>
    <row r="13" spans="1:52" ht="15" customHeight="1" thickBot="1" x14ac:dyDescent="0.35">
      <c r="A13" s="95"/>
      <c r="B13" s="95"/>
      <c r="C13" s="315"/>
      <c r="D13" s="394"/>
      <c r="E13" s="395"/>
      <c r="F13" s="395"/>
      <c r="G13" s="395"/>
      <c r="H13" s="395"/>
      <c r="I13" s="395"/>
      <c r="J13" s="395"/>
      <c r="K13" s="395"/>
      <c r="L13" s="318"/>
      <c r="M13" s="318"/>
      <c r="N13" s="319"/>
      <c r="O13" s="95"/>
      <c r="P13" s="372"/>
      <c r="Q13" s="370"/>
      <c r="R13" s="370"/>
      <c r="S13" s="370"/>
      <c r="T13" s="370"/>
      <c r="U13" s="370"/>
      <c r="V13" s="371"/>
      <c r="W13" s="95"/>
      <c r="X13" s="386"/>
      <c r="Y13" s="387"/>
      <c r="Z13" s="387"/>
      <c r="AA13" s="387"/>
      <c r="AB13" s="387"/>
      <c r="AC13" s="387"/>
      <c r="AD13" s="388"/>
      <c r="AE13" s="95"/>
      <c r="AF13" s="95"/>
      <c r="AG13" s="95"/>
      <c r="AH13" s="95"/>
      <c r="AI13" s="95"/>
      <c r="AJ13" s="95"/>
      <c r="AK13" s="95"/>
      <c r="AL13" s="95"/>
      <c r="AM13" s="95"/>
      <c r="AN13" s="95"/>
      <c r="AO13" s="95"/>
      <c r="AP13" s="95"/>
      <c r="AQ13" s="95"/>
      <c r="AR13" s="95"/>
      <c r="AS13" s="95"/>
      <c r="AT13" s="95"/>
      <c r="AU13" s="95"/>
      <c r="AV13" s="95"/>
      <c r="AW13" s="95"/>
      <c r="AX13" s="95"/>
      <c r="AY13" s="95"/>
      <c r="AZ13" s="95"/>
    </row>
    <row r="14" spans="1:52" ht="15" customHeight="1" thickBot="1" x14ac:dyDescent="0.35">
      <c r="A14" s="95"/>
      <c r="B14" s="95"/>
      <c r="C14" s="202" t="s">
        <v>94</v>
      </c>
      <c r="D14" s="330" t="s">
        <v>95</v>
      </c>
      <c r="E14" s="331"/>
      <c r="F14" s="331"/>
      <c r="G14" s="331"/>
      <c r="H14" s="331"/>
      <c r="I14" s="331"/>
      <c r="J14" s="331"/>
      <c r="K14" s="331"/>
      <c r="L14" s="331"/>
      <c r="M14" s="331"/>
      <c r="N14" s="332"/>
      <c r="O14" s="95"/>
      <c r="P14" s="372"/>
      <c r="Q14" s="370"/>
      <c r="R14" s="370"/>
      <c r="S14" s="370"/>
      <c r="T14" s="370"/>
      <c r="U14" s="370"/>
      <c r="V14" s="371"/>
      <c r="W14" s="95"/>
      <c r="X14" s="386"/>
      <c r="Y14" s="387"/>
      <c r="Z14" s="387"/>
      <c r="AA14" s="387"/>
      <c r="AB14" s="387"/>
      <c r="AC14" s="387"/>
      <c r="AD14" s="388"/>
      <c r="AE14" s="95"/>
      <c r="AF14" s="95"/>
      <c r="AG14" s="95"/>
      <c r="AH14" s="95"/>
      <c r="AI14" s="95"/>
      <c r="AJ14" s="95"/>
      <c r="AK14" s="95"/>
      <c r="AL14" s="95"/>
      <c r="AM14" s="95"/>
      <c r="AN14" s="95"/>
      <c r="AO14" s="95"/>
      <c r="AP14" s="95"/>
      <c r="AQ14" s="95"/>
      <c r="AR14" s="95"/>
      <c r="AS14" s="95"/>
      <c r="AT14" s="95"/>
      <c r="AU14" s="95"/>
      <c r="AV14" s="95"/>
      <c r="AW14" s="95"/>
      <c r="AX14" s="95"/>
      <c r="AY14" s="95"/>
      <c r="AZ14" s="95"/>
    </row>
    <row r="15" spans="1:52" ht="15" customHeight="1" x14ac:dyDescent="0.3">
      <c r="A15" s="95"/>
      <c r="B15" s="95"/>
      <c r="C15" s="333" t="s">
        <v>96</v>
      </c>
      <c r="D15" s="334"/>
      <c r="E15" s="334"/>
      <c r="F15" s="334"/>
      <c r="G15" s="334"/>
      <c r="H15" s="334"/>
      <c r="I15" s="334"/>
      <c r="J15" s="334"/>
      <c r="K15" s="334"/>
      <c r="L15" s="316">
        <v>6000</v>
      </c>
      <c r="M15" s="316"/>
      <c r="N15" s="317"/>
      <c r="O15" s="95"/>
      <c r="P15" s="372"/>
      <c r="Q15" s="370"/>
      <c r="R15" s="370"/>
      <c r="S15" s="370"/>
      <c r="T15" s="370"/>
      <c r="U15" s="370"/>
      <c r="V15" s="371"/>
      <c r="W15" s="95"/>
      <c r="X15" s="386"/>
      <c r="Y15" s="387"/>
      <c r="Z15" s="387"/>
      <c r="AA15" s="387"/>
      <c r="AB15" s="387"/>
      <c r="AC15" s="387"/>
      <c r="AD15" s="388"/>
      <c r="AE15" s="95"/>
      <c r="AF15" s="95"/>
      <c r="AG15" s="95"/>
      <c r="AH15" s="95"/>
      <c r="AI15" s="95"/>
      <c r="AJ15" s="95"/>
      <c r="AK15" s="95"/>
      <c r="AL15" s="95"/>
      <c r="AM15" s="95"/>
      <c r="AN15" s="95"/>
      <c r="AO15" s="95"/>
      <c r="AP15" s="95"/>
      <c r="AQ15" s="95"/>
      <c r="AR15" s="95"/>
      <c r="AS15" s="95"/>
      <c r="AT15" s="95"/>
      <c r="AU15" s="95"/>
      <c r="AV15" s="95"/>
      <c r="AW15" s="95"/>
      <c r="AX15" s="95"/>
      <c r="AY15" s="95"/>
      <c r="AZ15" s="95"/>
    </row>
    <row r="16" spans="1:52" ht="15" customHeight="1" x14ac:dyDescent="0.3">
      <c r="A16" s="95"/>
      <c r="B16" s="95"/>
      <c r="C16" s="326" t="s">
        <v>97</v>
      </c>
      <c r="D16" s="327"/>
      <c r="E16" s="327"/>
      <c r="F16" s="327"/>
      <c r="G16" s="327"/>
      <c r="H16" s="327"/>
      <c r="I16" s="327"/>
      <c r="J16" s="327"/>
      <c r="K16" s="327"/>
      <c r="L16" s="328">
        <v>6000</v>
      </c>
      <c r="M16" s="328"/>
      <c r="N16" s="329"/>
      <c r="O16" s="95"/>
      <c r="P16" s="372"/>
      <c r="Q16" s="370"/>
      <c r="R16" s="370"/>
      <c r="S16" s="370"/>
      <c r="T16" s="370"/>
      <c r="U16" s="370"/>
      <c r="V16" s="371"/>
      <c r="W16" s="95"/>
      <c r="X16" s="386"/>
      <c r="Y16" s="387"/>
      <c r="Z16" s="387"/>
      <c r="AA16" s="387"/>
      <c r="AB16" s="387"/>
      <c r="AC16" s="387"/>
      <c r="AD16" s="388"/>
      <c r="AE16" s="95"/>
      <c r="AF16" s="95"/>
      <c r="AG16" s="95"/>
      <c r="AH16" s="95"/>
      <c r="AI16" s="95"/>
      <c r="AJ16" s="95"/>
      <c r="AK16" s="95"/>
      <c r="AL16" s="95"/>
      <c r="AM16" s="95"/>
      <c r="AN16" s="95"/>
      <c r="AO16" s="95"/>
      <c r="AP16" s="95"/>
      <c r="AQ16" s="95"/>
      <c r="AR16" s="95"/>
      <c r="AS16" s="95"/>
      <c r="AT16" s="95"/>
      <c r="AU16" s="95"/>
      <c r="AV16" s="95"/>
      <c r="AW16" s="95"/>
      <c r="AX16" s="95"/>
      <c r="AY16" s="95"/>
      <c r="AZ16" s="95"/>
    </row>
    <row r="17" spans="1:52" ht="15" customHeight="1" x14ac:dyDescent="0.3">
      <c r="A17" s="95"/>
      <c r="B17" s="95"/>
      <c r="C17" s="326" t="s">
        <v>98</v>
      </c>
      <c r="D17" s="327"/>
      <c r="E17" s="327"/>
      <c r="F17" s="327"/>
      <c r="G17" s="327"/>
      <c r="H17" s="327"/>
      <c r="I17" s="327"/>
      <c r="J17" s="327"/>
      <c r="K17" s="327"/>
      <c r="L17" s="328">
        <v>6000</v>
      </c>
      <c r="M17" s="328"/>
      <c r="N17" s="329"/>
      <c r="O17" s="95"/>
      <c r="P17" s="372"/>
      <c r="Q17" s="370"/>
      <c r="R17" s="370"/>
      <c r="S17" s="370"/>
      <c r="T17" s="370"/>
      <c r="U17" s="370"/>
      <c r="V17" s="371"/>
      <c r="W17" s="95"/>
      <c r="X17" s="386"/>
      <c r="Y17" s="387"/>
      <c r="Z17" s="387"/>
      <c r="AA17" s="387"/>
      <c r="AB17" s="387"/>
      <c r="AC17" s="387"/>
      <c r="AD17" s="388"/>
      <c r="AE17" s="95"/>
      <c r="AF17" s="95"/>
      <c r="AG17" s="95"/>
      <c r="AH17" s="95"/>
      <c r="AI17" s="95"/>
      <c r="AJ17" s="95"/>
      <c r="AK17" s="95"/>
      <c r="AL17" s="95"/>
      <c r="AM17" s="95"/>
      <c r="AN17" s="95"/>
      <c r="AO17" s="95"/>
      <c r="AP17" s="95"/>
      <c r="AQ17" s="95"/>
      <c r="AR17" s="95"/>
      <c r="AS17" s="95"/>
      <c r="AT17" s="95"/>
      <c r="AU17" s="95"/>
      <c r="AV17" s="95"/>
      <c r="AW17" s="95"/>
      <c r="AX17" s="95"/>
      <c r="AY17" s="95"/>
      <c r="AZ17" s="95"/>
    </row>
    <row r="18" spans="1:52" ht="15" customHeight="1" x14ac:dyDescent="0.3">
      <c r="A18" s="95"/>
      <c r="B18" s="95"/>
      <c r="C18" s="326" t="s">
        <v>99</v>
      </c>
      <c r="D18" s="327"/>
      <c r="E18" s="327"/>
      <c r="F18" s="327"/>
      <c r="G18" s="327"/>
      <c r="H18" s="327"/>
      <c r="I18" s="327"/>
      <c r="J18" s="327"/>
      <c r="K18" s="327"/>
      <c r="L18" s="328">
        <v>6000</v>
      </c>
      <c r="M18" s="328"/>
      <c r="N18" s="329"/>
      <c r="O18" s="95"/>
      <c r="P18" s="372"/>
      <c r="Q18" s="370"/>
      <c r="R18" s="370"/>
      <c r="S18" s="370"/>
      <c r="T18" s="370"/>
      <c r="U18" s="370"/>
      <c r="V18" s="371"/>
      <c r="W18" s="95"/>
      <c r="X18" s="386"/>
      <c r="Y18" s="387"/>
      <c r="Z18" s="387"/>
      <c r="AA18" s="387"/>
      <c r="AB18" s="387"/>
      <c r="AC18" s="387"/>
      <c r="AD18" s="388"/>
      <c r="AE18" s="95"/>
      <c r="AF18" s="95"/>
      <c r="AG18" s="95"/>
      <c r="AH18" s="95"/>
      <c r="AI18" s="95"/>
      <c r="AJ18" s="95"/>
      <c r="AK18" s="95"/>
      <c r="AL18" s="95"/>
      <c r="AM18" s="95"/>
      <c r="AN18" s="95"/>
      <c r="AO18" s="95"/>
      <c r="AP18" s="95"/>
      <c r="AQ18" s="95"/>
      <c r="AR18" s="95"/>
      <c r="AS18" s="95"/>
      <c r="AT18" s="95"/>
      <c r="AU18" s="95"/>
      <c r="AV18" s="95"/>
      <c r="AW18" s="95"/>
      <c r="AX18" s="95"/>
      <c r="AY18" s="95"/>
      <c r="AZ18" s="95"/>
    </row>
    <row r="19" spans="1:52" ht="15" customHeight="1" x14ac:dyDescent="0.3">
      <c r="A19" s="95"/>
      <c r="B19" s="95"/>
      <c r="C19" s="326" t="s">
        <v>100</v>
      </c>
      <c r="D19" s="327"/>
      <c r="E19" s="327"/>
      <c r="F19" s="327"/>
      <c r="G19" s="327"/>
      <c r="H19" s="327"/>
      <c r="I19" s="327"/>
      <c r="J19" s="327"/>
      <c r="K19" s="327"/>
      <c r="L19" s="328">
        <v>6000</v>
      </c>
      <c r="M19" s="328"/>
      <c r="N19" s="329"/>
      <c r="O19" s="95"/>
      <c r="P19" s="372"/>
      <c r="Q19" s="370"/>
      <c r="R19" s="370"/>
      <c r="S19" s="370"/>
      <c r="T19" s="370"/>
      <c r="U19" s="370"/>
      <c r="V19" s="371"/>
      <c r="W19" s="95"/>
      <c r="X19" s="386"/>
      <c r="Y19" s="387"/>
      <c r="Z19" s="387"/>
      <c r="AA19" s="387"/>
      <c r="AB19" s="387"/>
      <c r="AC19" s="387"/>
      <c r="AD19" s="388"/>
      <c r="AE19" s="95"/>
      <c r="AF19" s="95"/>
      <c r="AG19" s="95"/>
      <c r="AH19" s="95"/>
      <c r="AI19" s="95"/>
      <c r="AJ19" s="95"/>
      <c r="AK19" s="95"/>
      <c r="AL19" s="95"/>
      <c r="AM19" s="95"/>
      <c r="AN19" s="95"/>
      <c r="AO19" s="95"/>
      <c r="AP19" s="95"/>
      <c r="AQ19" s="95"/>
      <c r="AR19" s="95"/>
      <c r="AS19" s="95"/>
      <c r="AT19" s="95"/>
      <c r="AU19" s="95"/>
      <c r="AV19" s="95"/>
      <c r="AW19" s="95"/>
      <c r="AX19" s="95"/>
      <c r="AY19" s="95"/>
      <c r="AZ19" s="95"/>
    </row>
    <row r="20" spans="1:52" ht="15" customHeight="1" x14ac:dyDescent="0.3">
      <c r="A20" s="95"/>
      <c r="B20" s="95"/>
      <c r="C20" s="326" t="s">
        <v>101</v>
      </c>
      <c r="D20" s="327"/>
      <c r="E20" s="327"/>
      <c r="F20" s="327"/>
      <c r="G20" s="327"/>
      <c r="H20" s="327"/>
      <c r="I20" s="327"/>
      <c r="J20" s="327"/>
      <c r="K20" s="327"/>
      <c r="L20" s="328">
        <v>6000</v>
      </c>
      <c r="M20" s="328"/>
      <c r="N20" s="329"/>
      <c r="O20" s="95"/>
      <c r="P20" s="372"/>
      <c r="Q20" s="370"/>
      <c r="R20" s="370"/>
      <c r="S20" s="370"/>
      <c r="T20" s="370"/>
      <c r="U20" s="370"/>
      <c r="V20" s="371"/>
      <c r="W20" s="95"/>
      <c r="X20" s="386"/>
      <c r="Y20" s="387"/>
      <c r="Z20" s="387"/>
      <c r="AA20" s="387"/>
      <c r="AB20" s="387"/>
      <c r="AC20" s="387"/>
      <c r="AD20" s="388"/>
      <c r="AE20" s="95"/>
      <c r="AF20" s="95"/>
      <c r="AG20" s="95"/>
      <c r="AH20" s="95"/>
      <c r="AI20" s="95"/>
      <c r="AJ20" s="95"/>
      <c r="AK20" s="95"/>
      <c r="AL20" s="95"/>
      <c r="AM20" s="95"/>
      <c r="AN20" s="95"/>
      <c r="AO20" s="95"/>
      <c r="AP20" s="95"/>
      <c r="AQ20" s="95"/>
      <c r="AR20" s="95"/>
      <c r="AS20" s="95"/>
      <c r="AT20" s="95"/>
      <c r="AU20" s="95"/>
      <c r="AV20" s="95"/>
      <c r="AW20" s="95"/>
      <c r="AX20" s="95"/>
      <c r="AY20" s="95"/>
      <c r="AZ20" s="95"/>
    </row>
    <row r="21" spans="1:52" ht="15" customHeight="1" x14ac:dyDescent="0.3">
      <c r="A21" s="95"/>
      <c r="B21" s="95"/>
      <c r="C21" s="326" t="s">
        <v>102</v>
      </c>
      <c r="D21" s="327"/>
      <c r="E21" s="327"/>
      <c r="F21" s="327"/>
      <c r="G21" s="327"/>
      <c r="H21" s="327"/>
      <c r="I21" s="327"/>
      <c r="J21" s="327"/>
      <c r="K21" s="327"/>
      <c r="L21" s="328">
        <v>6000</v>
      </c>
      <c r="M21" s="328"/>
      <c r="N21" s="329"/>
      <c r="O21" s="95"/>
      <c r="P21" s="372"/>
      <c r="Q21" s="370"/>
      <c r="R21" s="370"/>
      <c r="S21" s="370"/>
      <c r="T21" s="370"/>
      <c r="U21" s="370"/>
      <c r="V21" s="371"/>
      <c r="W21" s="95"/>
      <c r="X21" s="386"/>
      <c r="Y21" s="387"/>
      <c r="Z21" s="387"/>
      <c r="AA21" s="387"/>
      <c r="AB21" s="387"/>
      <c r="AC21" s="387"/>
      <c r="AD21" s="388"/>
      <c r="AE21" s="95"/>
      <c r="AF21" s="95"/>
      <c r="AG21" s="95"/>
      <c r="AH21" s="95"/>
      <c r="AI21" s="95"/>
      <c r="AJ21" s="95"/>
      <c r="AK21" s="95"/>
      <c r="AL21" s="95"/>
      <c r="AM21" s="95"/>
      <c r="AN21" s="95"/>
      <c r="AO21" s="95"/>
      <c r="AP21" s="95"/>
      <c r="AQ21" s="95"/>
      <c r="AR21" s="95"/>
      <c r="AS21" s="95"/>
      <c r="AT21" s="95"/>
      <c r="AU21" s="95"/>
      <c r="AV21" s="95"/>
      <c r="AW21" s="95"/>
      <c r="AX21" s="95"/>
      <c r="AY21" s="95"/>
      <c r="AZ21" s="95"/>
    </row>
    <row r="22" spans="1:52" ht="15" customHeight="1" x14ac:dyDescent="0.3">
      <c r="A22" s="95"/>
      <c r="B22" s="95"/>
      <c r="C22" s="326" t="s">
        <v>103</v>
      </c>
      <c r="D22" s="327"/>
      <c r="E22" s="327"/>
      <c r="F22" s="327"/>
      <c r="G22" s="327"/>
      <c r="H22" s="327"/>
      <c r="I22" s="327"/>
      <c r="J22" s="327"/>
      <c r="K22" s="327"/>
      <c r="L22" s="328">
        <v>6000</v>
      </c>
      <c r="M22" s="328"/>
      <c r="N22" s="329"/>
      <c r="O22" s="95"/>
      <c r="P22" s="372"/>
      <c r="Q22" s="370"/>
      <c r="R22" s="370"/>
      <c r="S22" s="370"/>
      <c r="T22" s="370"/>
      <c r="U22" s="370"/>
      <c r="V22" s="371"/>
      <c r="W22" s="95"/>
      <c r="X22" s="386"/>
      <c r="Y22" s="387"/>
      <c r="Z22" s="387"/>
      <c r="AA22" s="387"/>
      <c r="AB22" s="387"/>
      <c r="AC22" s="387"/>
      <c r="AD22" s="388"/>
      <c r="AE22" s="95"/>
      <c r="AF22" s="95"/>
      <c r="AG22" s="95"/>
      <c r="AH22" s="95"/>
      <c r="AI22" s="95"/>
      <c r="AJ22" s="95"/>
      <c r="AK22" s="95"/>
      <c r="AL22" s="95"/>
      <c r="AM22" s="95"/>
      <c r="AN22" s="95"/>
      <c r="AO22" s="95"/>
      <c r="AP22" s="95"/>
      <c r="AQ22" s="95"/>
      <c r="AR22" s="95"/>
      <c r="AS22" s="95"/>
      <c r="AT22" s="95"/>
      <c r="AU22" s="95"/>
      <c r="AV22" s="95"/>
      <c r="AW22" s="95"/>
      <c r="AX22" s="95"/>
      <c r="AY22" s="95"/>
      <c r="AZ22" s="95"/>
    </row>
    <row r="23" spans="1:52" ht="15" customHeight="1" x14ac:dyDescent="0.3">
      <c r="A23" s="95"/>
      <c r="B23" s="95"/>
      <c r="C23" s="326" t="s">
        <v>104</v>
      </c>
      <c r="D23" s="327"/>
      <c r="E23" s="327"/>
      <c r="F23" s="327"/>
      <c r="G23" s="327"/>
      <c r="H23" s="327"/>
      <c r="I23" s="327"/>
      <c r="J23" s="327"/>
      <c r="K23" s="327"/>
      <c r="L23" s="328">
        <v>6000</v>
      </c>
      <c r="M23" s="328"/>
      <c r="N23" s="329"/>
      <c r="O23" s="95"/>
      <c r="P23" s="372"/>
      <c r="Q23" s="370"/>
      <c r="R23" s="370"/>
      <c r="S23" s="370"/>
      <c r="T23" s="370"/>
      <c r="U23" s="370"/>
      <c r="V23" s="371"/>
      <c r="W23" s="95"/>
      <c r="X23" s="386"/>
      <c r="Y23" s="387"/>
      <c r="Z23" s="387"/>
      <c r="AA23" s="387"/>
      <c r="AB23" s="387"/>
      <c r="AC23" s="387"/>
      <c r="AD23" s="388"/>
      <c r="AE23" s="95"/>
      <c r="AF23" s="95"/>
      <c r="AG23" s="95"/>
      <c r="AH23" s="95"/>
      <c r="AI23" s="95"/>
      <c r="AJ23" s="95"/>
      <c r="AK23" s="95"/>
      <c r="AL23" s="95"/>
      <c r="AM23" s="95"/>
      <c r="AN23" s="95"/>
      <c r="AO23" s="95"/>
      <c r="AP23" s="95"/>
      <c r="AQ23" s="95"/>
      <c r="AR23" s="95"/>
      <c r="AS23" s="95"/>
      <c r="AT23" s="95"/>
      <c r="AU23" s="95"/>
      <c r="AV23" s="95"/>
      <c r="AW23" s="95"/>
      <c r="AX23" s="95"/>
      <c r="AY23" s="95"/>
      <c r="AZ23" s="95"/>
    </row>
    <row r="24" spans="1:52" ht="15" customHeight="1" x14ac:dyDescent="0.3">
      <c r="A24" s="95"/>
      <c r="B24" s="95"/>
      <c r="C24" s="326" t="s">
        <v>105</v>
      </c>
      <c r="D24" s="327"/>
      <c r="E24" s="327"/>
      <c r="F24" s="327"/>
      <c r="G24" s="327"/>
      <c r="H24" s="327"/>
      <c r="I24" s="327"/>
      <c r="J24" s="327"/>
      <c r="K24" s="327"/>
      <c r="L24" s="328">
        <v>6000</v>
      </c>
      <c r="M24" s="328"/>
      <c r="N24" s="329"/>
      <c r="O24" s="95"/>
      <c r="P24" s="372"/>
      <c r="Q24" s="370"/>
      <c r="R24" s="370"/>
      <c r="S24" s="370"/>
      <c r="T24" s="370"/>
      <c r="U24" s="370"/>
      <c r="V24" s="371"/>
      <c r="W24" s="95"/>
      <c r="X24" s="386"/>
      <c r="Y24" s="387"/>
      <c r="Z24" s="387"/>
      <c r="AA24" s="387"/>
      <c r="AB24" s="387"/>
      <c r="AC24" s="387"/>
      <c r="AD24" s="388"/>
      <c r="AE24" s="95"/>
      <c r="AF24" s="95"/>
      <c r="AG24" s="95"/>
      <c r="AH24" s="95"/>
      <c r="AI24" s="95"/>
      <c r="AJ24" s="95"/>
      <c r="AK24" s="95"/>
      <c r="AL24" s="95"/>
      <c r="AM24" s="95"/>
      <c r="AN24" s="95"/>
      <c r="AO24" s="95"/>
      <c r="AP24" s="95"/>
      <c r="AQ24" s="95"/>
      <c r="AR24" s="95"/>
      <c r="AS24" s="95"/>
      <c r="AT24" s="95"/>
      <c r="AU24" s="95"/>
      <c r="AV24" s="95"/>
      <c r="AW24" s="95"/>
      <c r="AX24" s="95"/>
      <c r="AY24" s="95"/>
      <c r="AZ24" s="95"/>
    </row>
    <row r="25" spans="1:52" ht="15" customHeight="1" x14ac:dyDescent="0.3">
      <c r="A25" s="95"/>
      <c r="B25" s="95"/>
      <c r="C25" s="326" t="s">
        <v>106</v>
      </c>
      <c r="D25" s="327"/>
      <c r="E25" s="327"/>
      <c r="F25" s="327"/>
      <c r="G25" s="327"/>
      <c r="H25" s="327"/>
      <c r="I25" s="327"/>
      <c r="J25" s="327"/>
      <c r="K25" s="327"/>
      <c r="L25" s="328">
        <v>6000</v>
      </c>
      <c r="M25" s="328"/>
      <c r="N25" s="329"/>
      <c r="O25" s="95"/>
      <c r="P25" s="372"/>
      <c r="Q25" s="370"/>
      <c r="R25" s="370"/>
      <c r="S25" s="370"/>
      <c r="T25" s="370"/>
      <c r="U25" s="370"/>
      <c r="V25" s="371"/>
      <c r="W25" s="95"/>
      <c r="X25" s="386"/>
      <c r="Y25" s="387"/>
      <c r="Z25" s="387"/>
      <c r="AA25" s="387"/>
      <c r="AB25" s="387"/>
      <c r="AC25" s="387"/>
      <c r="AD25" s="388"/>
      <c r="AE25" s="95"/>
      <c r="AF25" s="95"/>
      <c r="AG25" s="95"/>
      <c r="AH25" s="95"/>
      <c r="AI25" s="95"/>
      <c r="AJ25" s="95"/>
      <c r="AK25" s="95"/>
      <c r="AL25" s="95"/>
      <c r="AM25" s="95"/>
      <c r="AN25" s="95"/>
      <c r="AO25" s="95"/>
      <c r="AP25" s="95"/>
      <c r="AQ25" s="95"/>
      <c r="AR25" s="95"/>
      <c r="AS25" s="95"/>
      <c r="AT25" s="95"/>
      <c r="AU25" s="95"/>
      <c r="AV25" s="95"/>
      <c r="AW25" s="95"/>
      <c r="AX25" s="95"/>
      <c r="AY25" s="95"/>
      <c r="AZ25" s="95"/>
    </row>
    <row r="26" spans="1:52" ht="15" customHeight="1" x14ac:dyDescent="0.3">
      <c r="A26" s="95"/>
      <c r="B26" s="95"/>
      <c r="C26" s="326" t="s">
        <v>107</v>
      </c>
      <c r="D26" s="327"/>
      <c r="E26" s="327"/>
      <c r="F26" s="327"/>
      <c r="G26" s="327"/>
      <c r="H26" s="327"/>
      <c r="I26" s="327"/>
      <c r="J26" s="327"/>
      <c r="K26" s="327"/>
      <c r="L26" s="328">
        <v>6000</v>
      </c>
      <c r="M26" s="328"/>
      <c r="N26" s="329"/>
      <c r="O26" s="95"/>
      <c r="P26" s="372"/>
      <c r="Q26" s="370"/>
      <c r="R26" s="370"/>
      <c r="S26" s="370"/>
      <c r="T26" s="370"/>
      <c r="U26" s="370"/>
      <c r="V26" s="371"/>
      <c r="W26" s="95"/>
      <c r="X26" s="386"/>
      <c r="Y26" s="387"/>
      <c r="Z26" s="387"/>
      <c r="AA26" s="387"/>
      <c r="AB26" s="387"/>
      <c r="AC26" s="387"/>
      <c r="AD26" s="388"/>
      <c r="AE26" s="95"/>
      <c r="AF26" s="95"/>
      <c r="AG26" s="95"/>
      <c r="AH26" s="95"/>
      <c r="AI26" s="95"/>
      <c r="AJ26" s="95"/>
      <c r="AK26" s="95"/>
      <c r="AL26" s="95"/>
      <c r="AM26" s="95"/>
      <c r="AN26" s="95"/>
      <c r="AO26" s="95"/>
      <c r="AP26" s="95"/>
      <c r="AQ26" s="95"/>
      <c r="AR26" s="95"/>
      <c r="AS26" s="95"/>
      <c r="AT26" s="95"/>
      <c r="AU26" s="95"/>
      <c r="AV26" s="95"/>
      <c r="AW26" s="95"/>
      <c r="AX26" s="95"/>
      <c r="AY26" s="95"/>
      <c r="AZ26" s="95"/>
    </row>
    <row r="27" spans="1:52" ht="15" customHeight="1" thickBot="1" x14ac:dyDescent="0.35">
      <c r="A27" s="95"/>
      <c r="B27" s="95"/>
      <c r="C27" s="335" t="s">
        <v>108</v>
      </c>
      <c r="D27" s="336"/>
      <c r="E27" s="336"/>
      <c r="F27" s="336"/>
      <c r="G27" s="336"/>
      <c r="H27" s="336"/>
      <c r="I27" s="336"/>
      <c r="J27" s="336"/>
      <c r="K27" s="336"/>
      <c r="L27" s="318">
        <v>6000</v>
      </c>
      <c r="M27" s="318"/>
      <c r="N27" s="319"/>
      <c r="O27" s="95"/>
      <c r="P27" s="372"/>
      <c r="Q27" s="370"/>
      <c r="R27" s="370"/>
      <c r="S27" s="370"/>
      <c r="T27" s="370"/>
      <c r="U27" s="370"/>
      <c r="V27" s="371"/>
      <c r="W27" s="95"/>
      <c r="X27" s="386"/>
      <c r="Y27" s="387"/>
      <c r="Z27" s="387"/>
      <c r="AA27" s="387"/>
      <c r="AB27" s="387"/>
      <c r="AC27" s="387"/>
      <c r="AD27" s="388"/>
      <c r="AE27" s="95"/>
      <c r="AF27" s="95"/>
      <c r="AG27" s="95"/>
      <c r="AH27" s="95"/>
      <c r="AI27" s="95"/>
      <c r="AJ27" s="95"/>
      <c r="AK27" s="95"/>
      <c r="AL27" s="95"/>
      <c r="AM27" s="95"/>
      <c r="AN27" s="95"/>
      <c r="AO27" s="95"/>
      <c r="AP27" s="95"/>
      <c r="AQ27" s="95"/>
      <c r="AR27" s="95"/>
      <c r="AS27" s="95"/>
      <c r="AT27" s="95"/>
      <c r="AU27" s="95"/>
      <c r="AV27" s="95"/>
      <c r="AW27" s="95"/>
      <c r="AX27" s="95"/>
      <c r="AY27" s="95"/>
      <c r="AZ27" s="95"/>
    </row>
    <row r="28" spans="1:52" ht="15" customHeight="1" thickBot="1" x14ac:dyDescent="0.35">
      <c r="A28" s="95"/>
      <c r="B28" s="95"/>
      <c r="C28" s="211">
        <v>3</v>
      </c>
      <c r="D28" s="337" t="s">
        <v>109</v>
      </c>
      <c r="E28" s="337"/>
      <c r="F28" s="337"/>
      <c r="G28" s="337"/>
      <c r="H28" s="337"/>
      <c r="I28" s="337"/>
      <c r="J28" s="337"/>
      <c r="K28" s="337"/>
      <c r="L28" s="337"/>
      <c r="M28" s="337"/>
      <c r="N28" s="338"/>
      <c r="O28" s="95"/>
      <c r="P28" s="372"/>
      <c r="Q28" s="370"/>
      <c r="R28" s="370"/>
      <c r="S28" s="370"/>
      <c r="T28" s="370"/>
      <c r="U28" s="370"/>
      <c r="V28" s="371"/>
      <c r="W28" s="95"/>
      <c r="X28" s="386"/>
      <c r="Y28" s="387"/>
      <c r="Z28" s="387"/>
      <c r="AA28" s="387"/>
      <c r="AB28" s="387"/>
      <c r="AC28" s="387"/>
      <c r="AD28" s="388"/>
      <c r="AE28" s="95"/>
      <c r="AF28" s="95"/>
      <c r="AG28" s="95"/>
      <c r="AH28" s="95"/>
      <c r="AI28" s="95"/>
      <c r="AJ28" s="95"/>
      <c r="AK28" s="95"/>
      <c r="AL28" s="95"/>
      <c r="AM28" s="95"/>
      <c r="AN28" s="95"/>
      <c r="AO28" s="95"/>
      <c r="AP28" s="95"/>
      <c r="AQ28" s="95"/>
      <c r="AR28" s="95"/>
      <c r="AS28" s="95"/>
      <c r="AT28" s="95"/>
      <c r="AU28" s="95"/>
      <c r="AV28" s="95"/>
      <c r="AW28" s="95"/>
      <c r="AX28" s="95"/>
      <c r="AY28" s="95"/>
      <c r="AZ28" s="95"/>
    </row>
    <row r="29" spans="1:52" ht="15" customHeight="1" thickBot="1" x14ac:dyDescent="0.35">
      <c r="A29" s="95"/>
      <c r="B29" s="95"/>
      <c r="C29" s="210" t="s">
        <v>93</v>
      </c>
      <c r="D29" s="339" t="s">
        <v>110</v>
      </c>
      <c r="E29" s="339"/>
      <c r="F29" s="339"/>
      <c r="G29" s="339"/>
      <c r="H29" s="339"/>
      <c r="I29" s="339"/>
      <c r="J29" s="339"/>
      <c r="K29" s="339"/>
      <c r="L29" s="339"/>
      <c r="M29" s="339"/>
      <c r="N29" s="340"/>
      <c r="O29" s="95"/>
      <c r="P29" s="372"/>
      <c r="Q29" s="370"/>
      <c r="R29" s="370"/>
      <c r="S29" s="370"/>
      <c r="T29" s="370"/>
      <c r="U29" s="370"/>
      <c r="V29" s="371"/>
      <c r="W29" s="95"/>
      <c r="X29" s="389"/>
      <c r="Y29" s="390"/>
      <c r="Z29" s="390"/>
      <c r="AA29" s="390"/>
      <c r="AB29" s="390"/>
      <c r="AC29" s="390"/>
      <c r="AD29" s="391"/>
      <c r="AE29" s="95"/>
      <c r="AF29" s="95"/>
      <c r="AG29" s="95"/>
      <c r="AH29" s="95"/>
      <c r="AI29" s="95"/>
      <c r="AJ29" s="95"/>
      <c r="AK29" s="95"/>
      <c r="AL29" s="95"/>
      <c r="AM29" s="95"/>
      <c r="AN29" s="95"/>
      <c r="AO29" s="95"/>
      <c r="AP29" s="95"/>
      <c r="AQ29" s="95"/>
      <c r="AR29" s="95"/>
      <c r="AS29" s="95"/>
      <c r="AT29" s="95"/>
      <c r="AU29" s="95"/>
      <c r="AV29" s="95"/>
      <c r="AW29" s="95"/>
      <c r="AX29" s="95"/>
      <c r="AY29" s="95"/>
      <c r="AZ29" s="95"/>
    </row>
    <row r="30" spans="1:52" ht="15" customHeight="1" x14ac:dyDescent="0.3">
      <c r="A30" s="95"/>
      <c r="B30" s="95"/>
      <c r="C30" s="341"/>
      <c r="D30" s="396" t="s">
        <v>144</v>
      </c>
      <c r="E30" s="334" t="s">
        <v>111</v>
      </c>
      <c r="F30" s="334"/>
      <c r="G30" s="334"/>
      <c r="H30" s="334"/>
      <c r="I30" s="334"/>
      <c r="J30" s="334"/>
      <c r="K30" s="334"/>
      <c r="L30" s="334"/>
      <c r="M30" s="334"/>
      <c r="N30" s="201">
        <v>4500</v>
      </c>
      <c r="O30" s="95"/>
      <c r="P30" s="372"/>
      <c r="Q30" s="370"/>
      <c r="R30" s="370"/>
      <c r="S30" s="370"/>
      <c r="T30" s="370"/>
      <c r="U30" s="370"/>
      <c r="V30" s="371"/>
      <c r="W30" s="95"/>
      <c r="X30" s="95"/>
      <c r="Y30" s="95"/>
      <c r="Z30" s="95"/>
      <c r="AA30" s="95"/>
      <c r="AB30" s="95"/>
      <c r="AC30" s="95"/>
      <c r="AD30" s="95"/>
      <c r="AE30" s="95"/>
      <c r="AF30" s="95"/>
      <c r="AG30" s="95"/>
      <c r="AH30" s="95"/>
      <c r="AI30" s="95"/>
      <c r="AJ30" s="95"/>
      <c r="AK30" s="95"/>
      <c r="AL30" s="95"/>
      <c r="AM30" s="95"/>
      <c r="AN30" s="95"/>
      <c r="AO30" s="95"/>
      <c r="AP30" s="95"/>
      <c r="AQ30" s="95"/>
      <c r="AR30" s="95"/>
      <c r="AS30" s="95"/>
      <c r="AT30" s="95"/>
      <c r="AU30" s="95"/>
      <c r="AV30" s="95"/>
      <c r="AW30" s="95"/>
      <c r="AX30" s="95"/>
      <c r="AY30" s="95"/>
      <c r="AZ30" s="95"/>
    </row>
    <row r="31" spans="1:52" ht="15" customHeight="1" x14ac:dyDescent="0.3">
      <c r="A31" s="95"/>
      <c r="B31" s="95"/>
      <c r="C31" s="341"/>
      <c r="D31" s="324"/>
      <c r="E31" s="327" t="s">
        <v>112</v>
      </c>
      <c r="F31" s="327"/>
      <c r="G31" s="327"/>
      <c r="H31" s="327"/>
      <c r="I31" s="327"/>
      <c r="J31" s="327"/>
      <c r="K31" s="327"/>
      <c r="L31" s="327"/>
      <c r="M31" s="327"/>
      <c r="N31" s="199">
        <v>3600</v>
      </c>
      <c r="O31" s="95"/>
      <c r="P31" s="372"/>
      <c r="Q31" s="370"/>
      <c r="R31" s="370"/>
      <c r="S31" s="370"/>
      <c r="T31" s="370"/>
      <c r="U31" s="370"/>
      <c r="V31" s="371"/>
      <c r="W31" s="95"/>
      <c r="X31" s="209" t="s">
        <v>137</v>
      </c>
      <c r="Y31" s="95"/>
      <c r="Z31" s="95"/>
      <c r="AA31" s="95"/>
      <c r="AB31" s="95"/>
      <c r="AC31" s="95"/>
      <c r="AD31" s="95"/>
      <c r="AE31" s="95"/>
      <c r="AF31" s="95"/>
      <c r="AG31" s="95"/>
      <c r="AH31" s="95"/>
      <c r="AI31" s="95"/>
      <c r="AJ31" s="95"/>
      <c r="AK31" s="95"/>
      <c r="AL31" s="95"/>
      <c r="AM31" s="95"/>
      <c r="AN31" s="95"/>
      <c r="AO31" s="95"/>
      <c r="AP31" s="95"/>
      <c r="AQ31" s="95"/>
      <c r="AR31" s="95"/>
      <c r="AS31" s="95"/>
      <c r="AT31" s="95"/>
      <c r="AU31" s="95"/>
      <c r="AV31" s="95"/>
      <c r="AW31" s="95"/>
      <c r="AX31" s="95"/>
      <c r="AY31" s="95"/>
      <c r="AZ31" s="95"/>
    </row>
    <row r="32" spans="1:52" ht="15" thickBot="1" x14ac:dyDescent="0.35">
      <c r="A32" s="95"/>
      <c r="B32" s="95"/>
      <c r="C32" s="341"/>
      <c r="D32" s="323" t="s">
        <v>145</v>
      </c>
      <c r="E32" s="327" t="s">
        <v>113</v>
      </c>
      <c r="F32" s="327"/>
      <c r="G32" s="327"/>
      <c r="H32" s="327"/>
      <c r="I32" s="327"/>
      <c r="J32" s="327"/>
      <c r="K32" s="327"/>
      <c r="L32" s="327"/>
      <c r="M32" s="327"/>
      <c r="N32" s="199">
        <v>4500</v>
      </c>
      <c r="O32" s="95"/>
      <c r="P32" s="372"/>
      <c r="Q32" s="370"/>
      <c r="R32" s="370"/>
      <c r="S32" s="370"/>
      <c r="T32" s="370"/>
      <c r="U32" s="370"/>
      <c r="V32" s="371"/>
      <c r="W32" s="95"/>
      <c r="X32" s="95"/>
      <c r="Y32" s="95"/>
      <c r="Z32" s="95"/>
      <c r="AA32" s="95"/>
      <c r="AB32" s="95"/>
      <c r="AC32" s="95"/>
      <c r="AD32" s="95"/>
      <c r="AE32" s="95"/>
      <c r="AF32" s="95"/>
      <c r="AG32" s="95"/>
      <c r="AH32" s="95"/>
      <c r="AI32" s="95"/>
      <c r="AJ32" s="95"/>
      <c r="AK32" s="95"/>
      <c r="AL32" s="95"/>
      <c r="AM32" s="95"/>
      <c r="AN32" s="95"/>
      <c r="AO32" s="95"/>
      <c r="AP32" s="95"/>
      <c r="AQ32" s="95"/>
      <c r="AR32" s="95"/>
      <c r="AS32" s="95"/>
      <c r="AT32" s="95"/>
      <c r="AU32" s="95"/>
      <c r="AV32" s="95"/>
      <c r="AW32" s="95"/>
      <c r="AX32" s="95"/>
      <c r="AY32" s="95"/>
      <c r="AZ32" s="95"/>
    </row>
    <row r="33" spans="1:52" ht="15" thickBot="1" x14ac:dyDescent="0.35">
      <c r="A33" s="95"/>
      <c r="B33" s="95"/>
      <c r="C33" s="341"/>
      <c r="D33" s="324"/>
      <c r="E33" s="342" t="s">
        <v>114</v>
      </c>
      <c r="F33" s="342"/>
      <c r="G33" s="342"/>
      <c r="H33" s="342"/>
      <c r="I33" s="342"/>
      <c r="J33" s="342"/>
      <c r="K33" s="342"/>
      <c r="L33" s="342"/>
      <c r="M33" s="342"/>
      <c r="N33" s="212">
        <v>3000</v>
      </c>
      <c r="O33" s="95"/>
      <c r="P33" s="372"/>
      <c r="Q33" s="370"/>
      <c r="R33" s="370"/>
      <c r="S33" s="370"/>
      <c r="T33" s="370"/>
      <c r="U33" s="370"/>
      <c r="V33" s="371"/>
      <c r="W33" s="95"/>
      <c r="X33" s="383" t="e" vm="2">
        <v>#VALUE!</v>
      </c>
      <c r="Y33" s="384"/>
      <c r="Z33" s="384"/>
      <c r="AA33" s="384"/>
      <c r="AB33" s="384"/>
      <c r="AC33" s="384"/>
      <c r="AD33" s="385"/>
      <c r="AE33" s="95"/>
      <c r="AF33" s="95"/>
      <c r="AG33" s="95"/>
      <c r="AH33" s="95"/>
      <c r="AI33" s="95"/>
      <c r="AJ33" s="95"/>
      <c r="AK33" s="95"/>
      <c r="AL33" s="95"/>
      <c r="AM33" s="95"/>
      <c r="AN33" s="95"/>
      <c r="AO33" s="95"/>
      <c r="AP33" s="95"/>
      <c r="AQ33" s="95"/>
      <c r="AR33" s="95"/>
      <c r="AS33" s="95"/>
      <c r="AT33" s="95"/>
      <c r="AU33" s="95"/>
      <c r="AV33" s="95"/>
      <c r="AW33" s="95"/>
      <c r="AX33" s="95"/>
      <c r="AY33" s="95"/>
      <c r="AZ33" s="95"/>
    </row>
    <row r="34" spans="1:52" ht="55.2" customHeight="1" x14ac:dyDescent="0.3">
      <c r="A34" s="95"/>
      <c r="B34" s="95"/>
      <c r="C34" s="341"/>
      <c r="D34" s="320" t="s">
        <v>154</v>
      </c>
      <c r="E34" s="397" t="s">
        <v>146</v>
      </c>
      <c r="F34" s="343" t="s">
        <v>115</v>
      </c>
      <c r="G34" s="343" t="s">
        <v>116</v>
      </c>
      <c r="H34" s="343" t="s">
        <v>117</v>
      </c>
      <c r="I34" s="343"/>
      <c r="J34" s="343" t="s">
        <v>118</v>
      </c>
      <c r="K34" s="343"/>
      <c r="L34" s="343"/>
      <c r="M34" s="343" t="s">
        <v>119</v>
      </c>
      <c r="N34" s="347"/>
      <c r="O34" s="95"/>
      <c r="P34" s="372"/>
      <c r="Q34" s="370"/>
      <c r="R34" s="370"/>
      <c r="S34" s="370"/>
      <c r="T34" s="370"/>
      <c r="U34" s="370"/>
      <c r="V34" s="371"/>
      <c r="W34" s="95"/>
      <c r="X34" s="386"/>
      <c r="Y34" s="387"/>
      <c r="Z34" s="387"/>
      <c r="AA34" s="387"/>
      <c r="AB34" s="387"/>
      <c r="AC34" s="387"/>
      <c r="AD34" s="388"/>
      <c r="AE34" s="95"/>
      <c r="AF34" s="95"/>
      <c r="AG34" s="95"/>
      <c r="AH34" s="95"/>
      <c r="AI34" s="95"/>
      <c r="AJ34" s="95"/>
      <c r="AK34" s="95"/>
      <c r="AL34" s="95"/>
      <c r="AM34" s="95"/>
      <c r="AN34" s="95"/>
      <c r="AO34" s="95"/>
      <c r="AP34" s="95"/>
      <c r="AQ34" s="95"/>
      <c r="AR34" s="95"/>
      <c r="AS34" s="95"/>
      <c r="AT34" s="95"/>
      <c r="AU34" s="95"/>
      <c r="AV34" s="95"/>
      <c r="AW34" s="95"/>
      <c r="AX34" s="95"/>
      <c r="AY34" s="95"/>
      <c r="AZ34" s="95"/>
    </row>
    <row r="35" spans="1:52" ht="15" thickBot="1" x14ac:dyDescent="0.35">
      <c r="A35" s="95"/>
      <c r="B35" s="95"/>
      <c r="C35" s="341"/>
      <c r="D35" s="321"/>
      <c r="E35" s="398"/>
      <c r="F35" s="344"/>
      <c r="G35" s="344"/>
      <c r="H35" s="344"/>
      <c r="I35" s="344"/>
      <c r="J35" s="344"/>
      <c r="K35" s="344"/>
      <c r="L35" s="344"/>
      <c r="M35" s="344"/>
      <c r="N35" s="348"/>
      <c r="O35" s="95"/>
      <c r="P35" s="372"/>
      <c r="Q35" s="370"/>
      <c r="R35" s="370"/>
      <c r="S35" s="370"/>
      <c r="T35" s="370"/>
      <c r="U35" s="370"/>
      <c r="V35" s="371"/>
      <c r="W35" s="95"/>
      <c r="X35" s="386"/>
      <c r="Y35" s="387"/>
      <c r="Z35" s="387"/>
      <c r="AA35" s="387"/>
      <c r="AB35" s="387"/>
      <c r="AC35" s="387"/>
      <c r="AD35" s="388"/>
      <c r="AE35" s="95"/>
      <c r="AF35" s="95"/>
      <c r="AG35" s="95"/>
      <c r="AH35" s="95"/>
      <c r="AI35" s="95"/>
      <c r="AJ35" s="95"/>
      <c r="AK35" s="95"/>
      <c r="AL35" s="95"/>
      <c r="AM35" s="95"/>
      <c r="AN35" s="95"/>
      <c r="AO35" s="95"/>
      <c r="AP35" s="95"/>
      <c r="AQ35" s="95"/>
      <c r="AR35" s="95"/>
      <c r="AS35" s="95"/>
      <c r="AT35" s="95"/>
      <c r="AU35" s="95"/>
      <c r="AV35" s="95"/>
      <c r="AW35" s="95"/>
      <c r="AX35" s="95"/>
      <c r="AY35" s="95"/>
      <c r="AZ35" s="95"/>
    </row>
    <row r="36" spans="1:52" ht="27.6" x14ac:dyDescent="0.3">
      <c r="A36" s="95"/>
      <c r="B36" s="95"/>
      <c r="C36" s="366"/>
      <c r="D36" s="321"/>
      <c r="E36" s="213" t="s">
        <v>120</v>
      </c>
      <c r="F36" s="205">
        <v>300</v>
      </c>
      <c r="G36" s="205">
        <v>100</v>
      </c>
      <c r="H36" s="349">
        <v>75</v>
      </c>
      <c r="I36" s="349"/>
      <c r="J36" s="349">
        <v>60</v>
      </c>
      <c r="K36" s="349"/>
      <c r="L36" s="349"/>
      <c r="M36" s="349">
        <v>50</v>
      </c>
      <c r="N36" s="350"/>
      <c r="O36" s="95"/>
      <c r="P36" s="372"/>
      <c r="Q36" s="370"/>
      <c r="R36" s="370"/>
      <c r="S36" s="370"/>
      <c r="T36" s="370"/>
      <c r="U36" s="370"/>
      <c r="V36" s="371"/>
      <c r="W36" s="95"/>
      <c r="X36" s="386"/>
      <c r="Y36" s="387"/>
      <c r="Z36" s="387"/>
      <c r="AA36" s="387"/>
      <c r="AB36" s="387"/>
      <c r="AC36" s="387"/>
      <c r="AD36" s="388"/>
      <c r="AE36" s="95"/>
      <c r="AF36" s="95"/>
      <c r="AG36" s="95"/>
      <c r="AH36" s="95"/>
      <c r="AI36" s="95"/>
      <c r="AJ36" s="95"/>
      <c r="AK36" s="95"/>
      <c r="AL36" s="95"/>
      <c r="AM36" s="95"/>
      <c r="AN36" s="95"/>
      <c r="AO36" s="95"/>
      <c r="AP36" s="95"/>
      <c r="AQ36" s="95"/>
      <c r="AR36" s="95"/>
      <c r="AS36" s="95"/>
      <c r="AT36" s="95"/>
      <c r="AU36" s="95"/>
      <c r="AV36" s="95"/>
      <c r="AW36" s="95"/>
      <c r="AX36" s="95"/>
      <c r="AY36" s="95"/>
      <c r="AZ36" s="95"/>
    </row>
    <row r="37" spans="1:52" ht="41.4" customHeight="1" x14ac:dyDescent="0.3">
      <c r="A37" s="95"/>
      <c r="B37" s="95"/>
      <c r="C37" s="367"/>
      <c r="D37" s="321"/>
      <c r="E37" s="323" t="s">
        <v>155</v>
      </c>
      <c r="F37" s="351"/>
      <c r="G37" s="345">
        <v>200</v>
      </c>
      <c r="H37" s="345">
        <v>150</v>
      </c>
      <c r="I37" s="345"/>
      <c r="J37" s="345">
        <v>120</v>
      </c>
      <c r="K37" s="345"/>
      <c r="L37" s="345"/>
      <c r="M37" s="345">
        <v>100</v>
      </c>
      <c r="N37" s="346"/>
      <c r="O37" s="95"/>
      <c r="P37" s="372"/>
      <c r="Q37" s="370"/>
      <c r="R37" s="370"/>
      <c r="S37" s="370"/>
      <c r="T37" s="370"/>
      <c r="U37" s="370"/>
      <c r="V37" s="371"/>
      <c r="W37" s="95"/>
      <c r="X37" s="386"/>
      <c r="Y37" s="387"/>
      <c r="Z37" s="387"/>
      <c r="AA37" s="387"/>
      <c r="AB37" s="387"/>
      <c r="AC37" s="387"/>
      <c r="AD37" s="388"/>
      <c r="AE37" s="95"/>
      <c r="AF37" s="95"/>
      <c r="AG37" s="95"/>
      <c r="AH37" s="95"/>
      <c r="AI37" s="95"/>
      <c r="AJ37" s="95"/>
      <c r="AK37" s="95"/>
      <c r="AL37" s="95"/>
      <c r="AM37" s="95"/>
      <c r="AN37" s="95"/>
      <c r="AO37" s="95"/>
      <c r="AP37" s="95"/>
      <c r="AQ37" s="95"/>
      <c r="AR37" s="95"/>
      <c r="AS37" s="95"/>
      <c r="AT37" s="95"/>
      <c r="AU37" s="95"/>
      <c r="AV37" s="95"/>
      <c r="AW37" s="95"/>
      <c r="AX37" s="95"/>
      <c r="AY37" s="95"/>
      <c r="AZ37" s="95"/>
    </row>
    <row r="38" spans="1:52" x14ac:dyDescent="0.3">
      <c r="A38" s="95"/>
      <c r="B38" s="95"/>
      <c r="C38" s="367"/>
      <c r="D38" s="321"/>
      <c r="E38" s="324"/>
      <c r="F38" s="351"/>
      <c r="G38" s="345"/>
      <c r="H38" s="345"/>
      <c r="I38" s="345"/>
      <c r="J38" s="345"/>
      <c r="K38" s="345"/>
      <c r="L38" s="345"/>
      <c r="M38" s="345"/>
      <c r="N38" s="346"/>
      <c r="O38" s="95"/>
      <c r="P38" s="372"/>
      <c r="Q38" s="370"/>
      <c r="R38" s="370"/>
      <c r="S38" s="370"/>
      <c r="T38" s="370"/>
      <c r="U38" s="370"/>
      <c r="V38" s="371"/>
      <c r="W38" s="95"/>
      <c r="X38" s="386"/>
      <c r="Y38" s="387"/>
      <c r="Z38" s="387"/>
      <c r="AA38" s="387"/>
      <c r="AB38" s="387"/>
      <c r="AC38" s="387"/>
      <c r="AD38" s="388"/>
      <c r="AE38" s="95"/>
      <c r="AF38" s="95"/>
      <c r="AG38" s="95"/>
      <c r="AH38" s="95"/>
      <c r="AI38" s="95"/>
      <c r="AJ38" s="95"/>
      <c r="AK38" s="95"/>
      <c r="AL38" s="95"/>
      <c r="AM38" s="95"/>
      <c r="AN38" s="95"/>
      <c r="AO38" s="95"/>
      <c r="AP38" s="95"/>
      <c r="AQ38" s="95"/>
      <c r="AR38" s="95"/>
      <c r="AS38" s="95"/>
      <c r="AT38" s="95"/>
      <c r="AU38" s="95"/>
      <c r="AV38" s="95"/>
      <c r="AW38" s="95"/>
      <c r="AX38" s="95"/>
      <c r="AY38" s="95"/>
      <c r="AZ38" s="95"/>
    </row>
    <row r="39" spans="1:52" ht="41.4" customHeight="1" x14ac:dyDescent="0.3">
      <c r="A39" s="95"/>
      <c r="B39" s="95"/>
      <c r="C39" s="367"/>
      <c r="D39" s="321"/>
      <c r="E39" s="323" t="s">
        <v>156</v>
      </c>
      <c r="F39" s="345">
        <v>600</v>
      </c>
      <c r="G39" s="345">
        <v>400</v>
      </c>
      <c r="H39" s="345">
        <v>300</v>
      </c>
      <c r="I39" s="345"/>
      <c r="J39" s="345">
        <v>240</v>
      </c>
      <c r="K39" s="345"/>
      <c r="L39" s="345"/>
      <c r="M39" s="345">
        <v>200</v>
      </c>
      <c r="N39" s="346"/>
      <c r="O39" s="95"/>
      <c r="P39" s="372"/>
      <c r="Q39" s="370"/>
      <c r="R39" s="370"/>
      <c r="S39" s="370"/>
      <c r="T39" s="370"/>
      <c r="U39" s="370"/>
      <c r="V39" s="371"/>
      <c r="W39" s="95"/>
      <c r="X39" s="386"/>
      <c r="Y39" s="387"/>
      <c r="Z39" s="387"/>
      <c r="AA39" s="387"/>
      <c r="AB39" s="387"/>
      <c r="AC39" s="387"/>
      <c r="AD39" s="388"/>
      <c r="AE39" s="95"/>
      <c r="AF39" s="95"/>
      <c r="AG39" s="95"/>
      <c r="AH39" s="95"/>
      <c r="AI39" s="95"/>
      <c r="AJ39" s="95"/>
      <c r="AK39" s="95"/>
      <c r="AL39" s="95"/>
      <c r="AM39" s="95"/>
      <c r="AN39" s="95"/>
      <c r="AO39" s="95"/>
      <c r="AP39" s="95"/>
      <c r="AQ39" s="95"/>
      <c r="AR39" s="95"/>
      <c r="AS39" s="95"/>
      <c r="AT39" s="95"/>
      <c r="AU39" s="95"/>
      <c r="AV39" s="95"/>
      <c r="AW39" s="95"/>
      <c r="AX39" s="95"/>
      <c r="AY39" s="95"/>
      <c r="AZ39" s="95"/>
    </row>
    <row r="40" spans="1:52" ht="15" thickBot="1" x14ac:dyDescent="0.35">
      <c r="A40" s="95"/>
      <c r="B40" s="95"/>
      <c r="C40" s="367"/>
      <c r="D40" s="321"/>
      <c r="E40" s="324"/>
      <c r="F40" s="345"/>
      <c r="G40" s="345"/>
      <c r="H40" s="345"/>
      <c r="I40" s="345"/>
      <c r="J40" s="345"/>
      <c r="K40" s="345"/>
      <c r="L40" s="345"/>
      <c r="M40" s="345"/>
      <c r="N40" s="346"/>
      <c r="O40" s="95"/>
      <c r="P40" s="372"/>
      <c r="Q40" s="370"/>
      <c r="R40" s="370"/>
      <c r="S40" s="370"/>
      <c r="T40" s="370"/>
      <c r="U40" s="370"/>
      <c r="V40" s="371"/>
      <c r="W40" s="95"/>
      <c r="X40" s="389"/>
      <c r="Y40" s="390"/>
      <c r="Z40" s="390"/>
      <c r="AA40" s="390"/>
      <c r="AB40" s="390"/>
      <c r="AC40" s="390"/>
      <c r="AD40" s="391"/>
      <c r="AE40" s="95"/>
      <c r="AF40" s="95"/>
      <c r="AG40" s="95"/>
      <c r="AH40" s="95"/>
      <c r="AI40" s="95"/>
      <c r="AJ40" s="95"/>
      <c r="AK40" s="95"/>
      <c r="AL40" s="95"/>
      <c r="AM40" s="95"/>
      <c r="AN40" s="95"/>
      <c r="AO40" s="95"/>
      <c r="AP40" s="95"/>
      <c r="AQ40" s="95"/>
      <c r="AR40" s="95"/>
      <c r="AS40" s="95"/>
      <c r="AT40" s="95"/>
      <c r="AU40" s="95"/>
      <c r="AV40" s="95"/>
      <c r="AW40" s="95"/>
      <c r="AX40" s="95"/>
      <c r="AY40" s="95"/>
      <c r="AZ40" s="95"/>
    </row>
    <row r="41" spans="1:52" ht="27.6" x14ac:dyDescent="0.3">
      <c r="A41" s="95"/>
      <c r="B41" s="95"/>
      <c r="C41" s="367"/>
      <c r="D41" s="321"/>
      <c r="E41" s="200" t="s">
        <v>121</v>
      </c>
      <c r="F41" s="198">
        <v>900</v>
      </c>
      <c r="G41" s="198">
        <v>600</v>
      </c>
      <c r="H41" s="345">
        <v>500</v>
      </c>
      <c r="I41" s="345"/>
      <c r="J41" s="345">
        <v>450</v>
      </c>
      <c r="K41" s="345"/>
      <c r="L41" s="345"/>
      <c r="M41" s="345">
        <v>400</v>
      </c>
      <c r="N41" s="346"/>
      <c r="O41" s="95"/>
      <c r="P41" s="372"/>
      <c r="Q41" s="370"/>
      <c r="R41" s="370"/>
      <c r="S41" s="370"/>
      <c r="T41" s="370"/>
      <c r="U41" s="370"/>
      <c r="V41" s="371"/>
      <c r="W41" s="95"/>
      <c r="X41" s="95"/>
      <c r="Y41" s="95"/>
      <c r="Z41" s="95"/>
      <c r="AA41" s="95"/>
      <c r="AB41" s="95"/>
      <c r="AC41" s="95"/>
      <c r="AD41" s="95"/>
      <c r="AE41" s="95"/>
      <c r="AF41" s="95"/>
      <c r="AG41" s="95"/>
      <c r="AH41" s="95"/>
      <c r="AI41" s="95"/>
      <c r="AJ41" s="95"/>
      <c r="AK41" s="95"/>
      <c r="AL41" s="95"/>
      <c r="AM41" s="95"/>
      <c r="AN41" s="95"/>
      <c r="AO41" s="95"/>
      <c r="AP41" s="95"/>
      <c r="AQ41" s="95"/>
      <c r="AR41" s="95"/>
      <c r="AS41" s="95"/>
      <c r="AT41" s="95"/>
      <c r="AU41" s="95"/>
      <c r="AV41" s="95"/>
      <c r="AW41" s="95"/>
      <c r="AX41" s="95"/>
      <c r="AY41" s="95"/>
      <c r="AZ41" s="95"/>
    </row>
    <row r="42" spans="1:52" ht="41.4" customHeight="1" x14ac:dyDescent="0.3">
      <c r="A42" s="95"/>
      <c r="B42" s="95"/>
      <c r="C42" s="367"/>
      <c r="D42" s="321"/>
      <c r="E42" s="323" t="s">
        <v>157</v>
      </c>
      <c r="F42" s="328">
        <v>3000</v>
      </c>
      <c r="G42" s="328"/>
      <c r="H42" s="328"/>
      <c r="I42" s="328"/>
      <c r="J42" s="328"/>
      <c r="K42" s="328"/>
      <c r="L42" s="328"/>
      <c r="M42" s="328"/>
      <c r="N42" s="329"/>
      <c r="O42" s="95"/>
      <c r="P42" s="372"/>
      <c r="Q42" s="370"/>
      <c r="R42" s="370"/>
      <c r="S42" s="370"/>
      <c r="T42" s="370"/>
      <c r="U42" s="370"/>
      <c r="V42" s="371"/>
      <c r="W42" s="95"/>
      <c r="X42" s="95"/>
      <c r="Y42" s="95"/>
      <c r="Z42" s="95"/>
      <c r="AA42" s="95"/>
      <c r="AB42" s="95"/>
      <c r="AC42" s="95"/>
      <c r="AD42" s="95"/>
      <c r="AE42" s="95"/>
      <c r="AF42" s="95"/>
      <c r="AG42" s="95"/>
      <c r="AH42" s="95"/>
      <c r="AI42" s="95"/>
      <c r="AJ42" s="95"/>
      <c r="AK42" s="95"/>
      <c r="AL42" s="95"/>
      <c r="AM42" s="95"/>
      <c r="AN42" s="95"/>
      <c r="AO42" s="95"/>
      <c r="AP42" s="95"/>
      <c r="AQ42" s="95"/>
      <c r="AR42" s="95"/>
      <c r="AS42" s="95"/>
      <c r="AT42" s="95"/>
      <c r="AU42" s="95"/>
      <c r="AV42" s="95"/>
      <c r="AW42" s="95"/>
      <c r="AX42" s="95"/>
      <c r="AY42" s="95"/>
      <c r="AZ42" s="95"/>
    </row>
    <row r="43" spans="1:52" ht="15" thickBot="1" x14ac:dyDescent="0.35">
      <c r="A43" s="95"/>
      <c r="B43" s="95"/>
      <c r="C43" s="367"/>
      <c r="D43" s="322"/>
      <c r="E43" s="325"/>
      <c r="F43" s="318"/>
      <c r="G43" s="318"/>
      <c r="H43" s="318"/>
      <c r="I43" s="318"/>
      <c r="J43" s="318"/>
      <c r="K43" s="318"/>
      <c r="L43" s="318"/>
      <c r="M43" s="318"/>
      <c r="N43" s="319"/>
      <c r="O43" s="95"/>
      <c r="P43" s="372"/>
      <c r="Q43" s="370"/>
      <c r="R43" s="370"/>
      <c r="S43" s="370"/>
      <c r="T43" s="370"/>
      <c r="U43" s="370"/>
      <c r="V43" s="371"/>
      <c r="W43" s="95"/>
      <c r="X43" s="95"/>
      <c r="Y43" s="95"/>
      <c r="Z43" s="95"/>
      <c r="AA43" s="95"/>
      <c r="AB43" s="95"/>
      <c r="AC43" s="95"/>
      <c r="AD43" s="95"/>
      <c r="AE43" s="95"/>
      <c r="AF43" s="95"/>
      <c r="AG43" s="95"/>
      <c r="AH43" s="95"/>
      <c r="AI43" s="95"/>
      <c r="AJ43" s="95"/>
      <c r="AK43" s="95"/>
      <c r="AL43" s="95"/>
      <c r="AM43" s="95"/>
      <c r="AN43" s="95"/>
      <c r="AO43" s="95"/>
      <c r="AP43" s="95"/>
      <c r="AQ43" s="95"/>
      <c r="AR43" s="95"/>
      <c r="AS43" s="95"/>
      <c r="AT43" s="95"/>
      <c r="AU43" s="95"/>
      <c r="AV43" s="95"/>
      <c r="AW43" s="95"/>
      <c r="AX43" s="95"/>
      <c r="AY43" s="95"/>
      <c r="AZ43" s="95"/>
    </row>
    <row r="44" spans="1:52" ht="14.4" customHeight="1" x14ac:dyDescent="0.3">
      <c r="A44" s="95"/>
      <c r="B44" s="95"/>
      <c r="C44" s="367"/>
      <c r="D44" s="352" t="s">
        <v>122</v>
      </c>
      <c r="E44" s="354" t="s">
        <v>123</v>
      </c>
      <c r="F44" s="343"/>
      <c r="G44" s="343"/>
      <c r="H44" s="343"/>
      <c r="I44" s="343" t="s">
        <v>124</v>
      </c>
      <c r="J44" s="343"/>
      <c r="K44" s="356" t="s">
        <v>158</v>
      </c>
      <c r="L44" s="357"/>
      <c r="M44" s="357"/>
      <c r="N44" s="358"/>
      <c r="O44" s="95"/>
      <c r="P44" s="372"/>
      <c r="Q44" s="370"/>
      <c r="R44" s="370"/>
      <c r="S44" s="370"/>
      <c r="T44" s="370"/>
      <c r="U44" s="370"/>
      <c r="V44" s="371"/>
      <c r="W44" s="95"/>
      <c r="X44" s="95"/>
      <c r="Y44" s="95"/>
      <c r="Z44" s="95"/>
      <c r="AA44" s="95"/>
      <c r="AB44" s="95"/>
      <c r="AC44" s="95"/>
      <c r="AD44" s="95"/>
      <c r="AE44" s="95"/>
      <c r="AF44" s="95"/>
      <c r="AG44" s="95"/>
      <c r="AH44" s="95"/>
      <c r="AI44" s="95"/>
      <c r="AJ44" s="95"/>
      <c r="AK44" s="95"/>
      <c r="AL44" s="95"/>
      <c r="AM44" s="95"/>
      <c r="AN44" s="95"/>
      <c r="AO44" s="95"/>
      <c r="AP44" s="95"/>
      <c r="AQ44" s="95"/>
      <c r="AR44" s="95"/>
      <c r="AS44" s="95"/>
      <c r="AT44" s="95"/>
      <c r="AU44" s="95"/>
      <c r="AV44" s="95"/>
      <c r="AW44" s="95"/>
      <c r="AX44" s="95"/>
      <c r="AY44" s="95"/>
      <c r="AZ44" s="95"/>
    </row>
    <row r="45" spans="1:52" ht="15" thickBot="1" x14ac:dyDescent="0.35">
      <c r="A45" s="95"/>
      <c r="B45" s="95"/>
      <c r="C45" s="367"/>
      <c r="D45" s="353"/>
      <c r="E45" s="355"/>
      <c r="F45" s="344"/>
      <c r="G45" s="344"/>
      <c r="H45" s="344"/>
      <c r="I45" s="344"/>
      <c r="J45" s="344"/>
      <c r="K45" s="359"/>
      <c r="L45" s="360"/>
      <c r="M45" s="360"/>
      <c r="N45" s="361"/>
      <c r="O45" s="95"/>
      <c r="P45" s="372"/>
      <c r="Q45" s="370"/>
      <c r="R45" s="370"/>
      <c r="S45" s="370"/>
      <c r="T45" s="370"/>
      <c r="U45" s="370"/>
      <c r="V45" s="371"/>
      <c r="W45" s="95"/>
      <c r="X45" s="95"/>
      <c r="Y45" s="95"/>
      <c r="Z45" s="95"/>
      <c r="AA45" s="95"/>
      <c r="AB45" s="95"/>
      <c r="AC45" s="95"/>
      <c r="AD45" s="95"/>
      <c r="AE45" s="95"/>
      <c r="AF45" s="95"/>
      <c r="AG45" s="95"/>
      <c r="AH45" s="95"/>
      <c r="AI45" s="95"/>
      <c r="AJ45" s="95"/>
      <c r="AK45" s="95"/>
      <c r="AL45" s="95"/>
      <c r="AM45" s="95"/>
      <c r="AN45" s="95"/>
      <c r="AO45" s="95"/>
      <c r="AP45" s="95"/>
      <c r="AQ45" s="95"/>
      <c r="AR45" s="95"/>
      <c r="AS45" s="95"/>
      <c r="AT45" s="95"/>
      <c r="AU45" s="95"/>
      <c r="AV45" s="95"/>
      <c r="AW45" s="95"/>
      <c r="AX45" s="95"/>
      <c r="AY45" s="95"/>
      <c r="AZ45" s="95"/>
    </row>
    <row r="46" spans="1:52" x14ac:dyDescent="0.3">
      <c r="A46" s="95"/>
      <c r="B46" s="95"/>
      <c r="C46" s="367"/>
      <c r="D46" s="353"/>
      <c r="E46" s="333" t="s">
        <v>125</v>
      </c>
      <c r="F46" s="334"/>
      <c r="G46" s="334"/>
      <c r="H46" s="334"/>
      <c r="I46" s="363">
        <v>150</v>
      </c>
      <c r="J46" s="363"/>
      <c r="K46" s="363">
        <v>35</v>
      </c>
      <c r="L46" s="363"/>
      <c r="M46" s="363"/>
      <c r="N46" s="364"/>
      <c r="O46" s="95"/>
      <c r="P46" s="372"/>
      <c r="Q46" s="370"/>
      <c r="R46" s="370"/>
      <c r="S46" s="370"/>
      <c r="T46" s="370"/>
      <c r="U46" s="370"/>
      <c r="V46" s="371"/>
      <c r="W46" s="95"/>
      <c r="X46" s="95"/>
      <c r="Y46" s="95"/>
      <c r="Z46" s="95"/>
      <c r="AA46" s="95"/>
      <c r="AB46" s="95"/>
      <c r="AC46" s="95"/>
      <c r="AD46" s="95"/>
      <c r="AE46" s="95"/>
      <c r="AF46" s="95"/>
      <c r="AG46" s="95"/>
      <c r="AH46" s="95"/>
      <c r="AI46" s="95"/>
      <c r="AJ46" s="95"/>
      <c r="AK46" s="95"/>
      <c r="AL46" s="95"/>
      <c r="AM46" s="95"/>
      <c r="AN46" s="95"/>
      <c r="AO46" s="95"/>
      <c r="AP46" s="95"/>
      <c r="AQ46" s="95"/>
      <c r="AR46" s="95"/>
      <c r="AS46" s="95"/>
      <c r="AT46" s="95"/>
      <c r="AU46" s="95"/>
      <c r="AV46" s="95"/>
      <c r="AW46" s="95"/>
      <c r="AX46" s="95"/>
      <c r="AY46" s="95"/>
      <c r="AZ46" s="95"/>
    </row>
    <row r="47" spans="1:52" x14ac:dyDescent="0.3">
      <c r="A47" s="95"/>
      <c r="B47" s="95"/>
      <c r="C47" s="367"/>
      <c r="D47" s="353"/>
      <c r="E47" s="326" t="s">
        <v>126</v>
      </c>
      <c r="F47" s="327"/>
      <c r="G47" s="327"/>
      <c r="H47" s="327"/>
      <c r="I47" s="365"/>
      <c r="J47" s="365"/>
      <c r="K47" s="345">
        <v>75</v>
      </c>
      <c r="L47" s="345"/>
      <c r="M47" s="345"/>
      <c r="N47" s="346"/>
      <c r="O47" s="95"/>
      <c r="P47" s="372"/>
      <c r="Q47" s="370"/>
      <c r="R47" s="370"/>
      <c r="S47" s="370"/>
      <c r="T47" s="370"/>
      <c r="U47" s="370"/>
      <c r="V47" s="371"/>
      <c r="W47" s="95"/>
      <c r="X47" s="95"/>
      <c r="Y47" s="95"/>
      <c r="Z47" s="95"/>
      <c r="AA47" s="95"/>
      <c r="AB47" s="95"/>
      <c r="AC47" s="95"/>
      <c r="AD47" s="95"/>
      <c r="AE47" s="95"/>
      <c r="AF47" s="95"/>
      <c r="AG47" s="95"/>
      <c r="AH47" s="95"/>
      <c r="AI47" s="95"/>
      <c r="AJ47" s="95"/>
      <c r="AK47" s="95"/>
      <c r="AL47" s="95"/>
      <c r="AM47" s="95"/>
      <c r="AN47" s="95"/>
      <c r="AO47" s="95"/>
      <c r="AP47" s="95"/>
      <c r="AQ47" s="95"/>
      <c r="AR47" s="95"/>
      <c r="AS47" s="95"/>
      <c r="AT47" s="95"/>
      <c r="AU47" s="95"/>
      <c r="AV47" s="95"/>
      <c r="AW47" s="95"/>
      <c r="AX47" s="95"/>
      <c r="AY47" s="95"/>
      <c r="AZ47" s="95"/>
    </row>
    <row r="48" spans="1:52" x14ac:dyDescent="0.3">
      <c r="A48" s="95"/>
      <c r="B48" s="95"/>
      <c r="C48" s="367"/>
      <c r="D48" s="353"/>
      <c r="E48" s="326" t="s">
        <v>127</v>
      </c>
      <c r="F48" s="327"/>
      <c r="G48" s="327"/>
      <c r="H48" s="327"/>
      <c r="I48" s="345">
        <v>300</v>
      </c>
      <c r="J48" s="345"/>
      <c r="K48" s="345">
        <v>150</v>
      </c>
      <c r="L48" s="345"/>
      <c r="M48" s="345"/>
      <c r="N48" s="346"/>
      <c r="O48" s="95"/>
      <c r="P48" s="372"/>
      <c r="Q48" s="370"/>
      <c r="R48" s="370"/>
      <c r="S48" s="370"/>
      <c r="T48" s="370"/>
      <c r="U48" s="370"/>
      <c r="V48" s="371"/>
      <c r="W48" s="95"/>
      <c r="X48" s="95"/>
      <c r="Y48" s="95"/>
      <c r="Z48" s="95"/>
      <c r="AA48" s="95"/>
      <c r="AB48" s="95"/>
      <c r="AC48" s="95"/>
      <c r="AD48" s="95"/>
      <c r="AE48" s="95"/>
      <c r="AF48" s="95"/>
      <c r="AG48" s="95"/>
      <c r="AH48" s="95"/>
      <c r="AI48" s="95"/>
      <c r="AJ48" s="95"/>
      <c r="AK48" s="95"/>
      <c r="AL48" s="95"/>
      <c r="AM48" s="95"/>
      <c r="AN48" s="95"/>
      <c r="AO48" s="95"/>
      <c r="AP48" s="95"/>
      <c r="AQ48" s="95"/>
      <c r="AR48" s="95"/>
      <c r="AS48" s="95"/>
      <c r="AT48" s="95"/>
      <c r="AU48" s="95"/>
      <c r="AV48" s="95"/>
      <c r="AW48" s="95"/>
      <c r="AX48" s="95"/>
      <c r="AY48" s="95"/>
      <c r="AZ48" s="95"/>
    </row>
    <row r="49" spans="1:52" x14ac:dyDescent="0.3">
      <c r="A49" s="95"/>
      <c r="B49" s="95"/>
      <c r="C49" s="367"/>
      <c r="D49" s="353"/>
      <c r="E49" s="326" t="s">
        <v>128</v>
      </c>
      <c r="F49" s="327"/>
      <c r="G49" s="327"/>
      <c r="H49" s="327"/>
      <c r="I49" s="345">
        <v>600</v>
      </c>
      <c r="J49" s="345"/>
      <c r="K49" s="345">
        <v>350</v>
      </c>
      <c r="L49" s="345"/>
      <c r="M49" s="345"/>
      <c r="N49" s="346"/>
      <c r="O49" s="95"/>
      <c r="P49" s="372"/>
      <c r="Q49" s="370"/>
      <c r="R49" s="370"/>
      <c r="S49" s="370"/>
      <c r="T49" s="370"/>
      <c r="U49" s="370"/>
      <c r="V49" s="371"/>
      <c r="W49" s="95"/>
      <c r="X49" s="95"/>
      <c r="Y49" s="95"/>
      <c r="Z49" s="95"/>
      <c r="AA49" s="95"/>
      <c r="AB49" s="95"/>
      <c r="AC49" s="95"/>
      <c r="AD49" s="95"/>
      <c r="AE49" s="95"/>
      <c r="AF49" s="95"/>
      <c r="AG49" s="95"/>
      <c r="AH49" s="95"/>
      <c r="AI49" s="95"/>
      <c r="AJ49" s="95"/>
      <c r="AK49" s="95"/>
      <c r="AL49" s="95"/>
      <c r="AM49" s="95"/>
      <c r="AN49" s="95"/>
      <c r="AO49" s="95"/>
      <c r="AP49" s="95"/>
      <c r="AQ49" s="95"/>
      <c r="AR49" s="95"/>
      <c r="AS49" s="95"/>
      <c r="AT49" s="95"/>
      <c r="AU49" s="95"/>
      <c r="AV49" s="95"/>
      <c r="AW49" s="95"/>
      <c r="AX49" s="95"/>
      <c r="AY49" s="95"/>
      <c r="AZ49" s="95"/>
    </row>
    <row r="50" spans="1:52" ht="15" thickBot="1" x14ac:dyDescent="0.35">
      <c r="A50" s="95"/>
      <c r="B50" s="95"/>
      <c r="C50" s="368"/>
      <c r="D50" s="320"/>
      <c r="E50" s="335" t="s">
        <v>129</v>
      </c>
      <c r="F50" s="336"/>
      <c r="G50" s="336"/>
      <c r="H50" s="336"/>
      <c r="I50" s="318">
        <v>2400</v>
      </c>
      <c r="J50" s="318"/>
      <c r="K50" s="318"/>
      <c r="L50" s="318"/>
      <c r="M50" s="318"/>
      <c r="N50" s="319"/>
      <c r="O50" s="95"/>
      <c r="P50" s="372"/>
      <c r="Q50" s="370"/>
      <c r="R50" s="370"/>
      <c r="S50" s="370"/>
      <c r="T50" s="370"/>
      <c r="U50" s="370"/>
      <c r="V50" s="371"/>
      <c r="W50" s="95"/>
      <c r="X50" s="95"/>
      <c r="Y50" s="95"/>
      <c r="Z50" s="95"/>
      <c r="AA50" s="95"/>
      <c r="AB50" s="95"/>
      <c r="AC50" s="95"/>
      <c r="AD50" s="95"/>
      <c r="AE50" s="95"/>
      <c r="AF50" s="95"/>
      <c r="AG50" s="95"/>
      <c r="AH50" s="95"/>
      <c r="AI50" s="95"/>
      <c r="AJ50" s="95"/>
      <c r="AK50" s="95"/>
      <c r="AL50" s="95"/>
      <c r="AM50" s="95"/>
      <c r="AN50" s="95"/>
      <c r="AO50" s="95"/>
      <c r="AP50" s="95"/>
      <c r="AQ50" s="95"/>
      <c r="AR50" s="95"/>
      <c r="AS50" s="95"/>
      <c r="AT50" s="95"/>
      <c r="AU50" s="95"/>
      <c r="AV50" s="95"/>
      <c r="AW50" s="95"/>
      <c r="AX50" s="95"/>
      <c r="AY50" s="95"/>
      <c r="AZ50" s="95"/>
    </row>
    <row r="51" spans="1:52" ht="15" customHeight="1" thickBot="1" x14ac:dyDescent="0.35">
      <c r="A51" s="95"/>
      <c r="B51" s="95"/>
      <c r="C51" s="362" t="s">
        <v>130</v>
      </c>
      <c r="D51" s="339"/>
      <c r="E51" s="339"/>
      <c r="F51" s="339"/>
      <c r="G51" s="339"/>
      <c r="H51" s="339"/>
      <c r="I51" s="339"/>
      <c r="J51" s="339"/>
      <c r="K51" s="339"/>
      <c r="L51" s="339"/>
      <c r="M51" s="339"/>
      <c r="N51" s="340"/>
      <c r="O51" s="95"/>
      <c r="P51" s="372"/>
      <c r="Q51" s="370"/>
      <c r="R51" s="370"/>
      <c r="S51" s="370"/>
      <c r="T51" s="370"/>
      <c r="U51" s="370"/>
      <c r="V51" s="371"/>
      <c r="W51" s="95"/>
      <c r="X51" s="95"/>
      <c r="Y51" s="95"/>
      <c r="Z51" s="95"/>
      <c r="AA51" s="95"/>
      <c r="AB51" s="95"/>
      <c r="AC51" s="95"/>
      <c r="AD51" s="95"/>
      <c r="AE51" s="95"/>
      <c r="AF51" s="95"/>
      <c r="AG51" s="95"/>
      <c r="AH51" s="95"/>
      <c r="AI51" s="95"/>
      <c r="AJ51" s="95"/>
      <c r="AK51" s="95"/>
      <c r="AL51" s="95"/>
      <c r="AM51" s="95"/>
      <c r="AN51" s="95"/>
      <c r="AO51" s="95"/>
      <c r="AP51" s="95"/>
      <c r="AQ51" s="95"/>
      <c r="AR51" s="95"/>
      <c r="AS51" s="95"/>
      <c r="AT51" s="95"/>
      <c r="AU51" s="95"/>
      <c r="AV51" s="95"/>
      <c r="AW51" s="95"/>
      <c r="AX51" s="95"/>
      <c r="AY51" s="95"/>
      <c r="AZ51" s="95"/>
    </row>
    <row r="52" spans="1:52" ht="15" customHeight="1" x14ac:dyDescent="0.3">
      <c r="A52" s="95"/>
      <c r="B52" s="95"/>
      <c r="C52" s="399"/>
      <c r="D52" s="402" t="s">
        <v>131</v>
      </c>
      <c r="E52" s="402"/>
      <c r="F52" s="402"/>
      <c r="G52" s="402"/>
      <c r="H52" s="402"/>
      <c r="I52" s="402"/>
      <c r="J52" s="402"/>
      <c r="K52" s="403">
        <v>1800</v>
      </c>
      <c r="L52" s="403"/>
      <c r="M52" s="403"/>
      <c r="N52" s="404"/>
      <c r="O52" s="95"/>
      <c r="P52" s="372"/>
      <c r="Q52" s="370"/>
      <c r="R52" s="370"/>
      <c r="S52" s="370"/>
      <c r="T52" s="370"/>
      <c r="U52" s="370"/>
      <c r="V52" s="371"/>
      <c r="W52" s="95"/>
      <c r="X52" s="95"/>
      <c r="Y52" s="95"/>
      <c r="Z52" s="95"/>
      <c r="AA52" s="95"/>
      <c r="AB52" s="95"/>
      <c r="AC52" s="95"/>
      <c r="AD52" s="95"/>
      <c r="AE52" s="95"/>
      <c r="AF52" s="95"/>
      <c r="AG52" s="95"/>
      <c r="AH52" s="95"/>
      <c r="AI52" s="95"/>
      <c r="AJ52" s="95"/>
      <c r="AK52" s="95"/>
      <c r="AL52" s="95"/>
      <c r="AM52" s="95"/>
      <c r="AN52" s="95"/>
      <c r="AO52" s="95"/>
      <c r="AP52" s="95"/>
      <c r="AQ52" s="95"/>
      <c r="AR52" s="95"/>
      <c r="AS52" s="95"/>
      <c r="AT52" s="95"/>
      <c r="AU52" s="95"/>
      <c r="AV52" s="95"/>
      <c r="AW52" s="95"/>
      <c r="AX52" s="95"/>
      <c r="AY52" s="95"/>
      <c r="AZ52" s="95"/>
    </row>
    <row r="53" spans="1:52" ht="15" customHeight="1" x14ac:dyDescent="0.3">
      <c r="A53" s="95"/>
      <c r="B53" s="95"/>
      <c r="C53" s="400"/>
      <c r="D53" s="405" t="s">
        <v>132</v>
      </c>
      <c r="E53" s="405"/>
      <c r="F53" s="405"/>
      <c r="G53" s="405"/>
      <c r="H53" s="405"/>
      <c r="I53" s="405"/>
      <c r="J53" s="405"/>
      <c r="K53" s="345">
        <v>600</v>
      </c>
      <c r="L53" s="345"/>
      <c r="M53" s="345"/>
      <c r="N53" s="346"/>
      <c r="O53" s="95"/>
      <c r="P53" s="372"/>
      <c r="Q53" s="370"/>
      <c r="R53" s="370"/>
      <c r="S53" s="370"/>
      <c r="T53" s="370"/>
      <c r="U53" s="370"/>
      <c r="V53" s="371"/>
      <c r="W53" s="95"/>
      <c r="X53" s="95"/>
      <c r="Y53" s="95"/>
      <c r="Z53" s="95"/>
      <c r="AA53" s="95"/>
      <c r="AB53" s="95"/>
      <c r="AC53" s="95"/>
      <c r="AD53" s="95"/>
      <c r="AE53" s="95"/>
      <c r="AF53" s="95"/>
      <c r="AG53" s="95"/>
      <c r="AH53" s="95"/>
      <c r="AI53" s="95"/>
      <c r="AJ53" s="95"/>
      <c r="AK53" s="95"/>
      <c r="AL53" s="95"/>
      <c r="AM53" s="95"/>
      <c r="AN53" s="95"/>
      <c r="AO53" s="95"/>
      <c r="AP53" s="95"/>
      <c r="AQ53" s="95"/>
      <c r="AR53" s="95"/>
      <c r="AS53" s="95"/>
      <c r="AT53" s="95"/>
      <c r="AU53" s="95"/>
      <c r="AV53" s="95"/>
      <c r="AW53" s="95"/>
      <c r="AX53" s="95"/>
      <c r="AY53" s="95"/>
      <c r="AZ53" s="95"/>
    </row>
    <row r="54" spans="1:52" ht="15" customHeight="1" x14ac:dyDescent="0.3">
      <c r="A54" s="95"/>
      <c r="B54" s="95"/>
      <c r="C54" s="400"/>
      <c r="D54" s="405" t="s">
        <v>133</v>
      </c>
      <c r="E54" s="405"/>
      <c r="F54" s="405"/>
      <c r="G54" s="405"/>
      <c r="H54" s="405"/>
      <c r="I54" s="405"/>
      <c r="J54" s="405"/>
      <c r="K54" s="328">
        <v>3000</v>
      </c>
      <c r="L54" s="328"/>
      <c r="M54" s="328"/>
      <c r="N54" s="329"/>
      <c r="O54" s="95"/>
      <c r="P54" s="372"/>
      <c r="Q54" s="370"/>
      <c r="R54" s="370"/>
      <c r="S54" s="370"/>
      <c r="T54" s="370"/>
      <c r="U54" s="370"/>
      <c r="V54" s="371"/>
      <c r="W54" s="95"/>
      <c r="X54" s="95"/>
      <c r="Y54" s="95"/>
      <c r="Z54" s="95"/>
      <c r="AA54" s="95"/>
      <c r="AB54" s="95"/>
      <c r="AC54" s="95"/>
      <c r="AD54" s="95"/>
      <c r="AE54" s="95"/>
      <c r="AF54" s="95"/>
      <c r="AG54" s="95"/>
      <c r="AH54" s="95"/>
      <c r="AI54" s="95"/>
      <c r="AJ54" s="95"/>
      <c r="AK54" s="95"/>
      <c r="AL54" s="95"/>
      <c r="AM54" s="95"/>
      <c r="AN54" s="95"/>
      <c r="AO54" s="95"/>
      <c r="AP54" s="95"/>
      <c r="AQ54" s="95"/>
      <c r="AR54" s="95"/>
      <c r="AS54" s="95"/>
      <c r="AT54" s="95"/>
      <c r="AU54" s="95"/>
      <c r="AV54" s="95"/>
      <c r="AW54" s="95"/>
      <c r="AX54" s="95"/>
      <c r="AY54" s="95"/>
      <c r="AZ54" s="95"/>
    </row>
    <row r="55" spans="1:52" ht="15" customHeight="1" thickBot="1" x14ac:dyDescent="0.35">
      <c r="A55" s="95"/>
      <c r="B55" s="95"/>
      <c r="C55" s="401"/>
      <c r="D55" s="406" t="s">
        <v>134</v>
      </c>
      <c r="E55" s="406"/>
      <c r="F55" s="406"/>
      <c r="G55" s="406"/>
      <c r="H55" s="406"/>
      <c r="I55" s="406"/>
      <c r="J55" s="406"/>
      <c r="K55" s="407">
        <v>50</v>
      </c>
      <c r="L55" s="407"/>
      <c r="M55" s="407"/>
      <c r="N55" s="408"/>
      <c r="O55" s="95"/>
      <c r="P55" s="372"/>
      <c r="Q55" s="370"/>
      <c r="R55" s="370"/>
      <c r="S55" s="370"/>
      <c r="T55" s="370"/>
      <c r="U55" s="370"/>
      <c r="V55" s="371"/>
      <c r="W55" s="95"/>
      <c r="X55" s="95"/>
      <c r="Y55" s="95"/>
      <c r="Z55" s="95"/>
      <c r="AA55" s="95"/>
      <c r="AB55" s="95"/>
      <c r="AC55" s="95"/>
      <c r="AD55" s="95"/>
      <c r="AE55" s="95"/>
      <c r="AF55" s="95"/>
      <c r="AG55" s="95"/>
      <c r="AH55" s="95"/>
      <c r="AI55" s="95"/>
      <c r="AJ55" s="95"/>
      <c r="AK55" s="95"/>
      <c r="AL55" s="95"/>
      <c r="AM55" s="95"/>
      <c r="AN55" s="95"/>
      <c r="AO55" s="95"/>
      <c r="AP55" s="95"/>
      <c r="AQ55" s="95"/>
      <c r="AR55" s="95"/>
      <c r="AS55" s="95"/>
      <c r="AT55" s="95"/>
      <c r="AU55" s="95"/>
      <c r="AV55" s="95"/>
      <c r="AW55" s="95"/>
      <c r="AX55" s="95"/>
      <c r="AY55" s="95"/>
      <c r="AZ55" s="95"/>
    </row>
    <row r="56" spans="1:52" ht="14.4" customHeight="1" thickBot="1" x14ac:dyDescent="0.35">
      <c r="A56" s="95"/>
      <c r="B56" s="95"/>
      <c r="C56" s="379"/>
      <c r="D56" s="380"/>
      <c r="E56" s="380"/>
      <c r="F56" s="380"/>
      <c r="G56" s="380"/>
      <c r="H56" s="380"/>
      <c r="I56" s="380"/>
      <c r="J56" s="380"/>
      <c r="K56" s="380"/>
      <c r="L56" s="380"/>
      <c r="M56" s="380"/>
      <c r="N56" s="381"/>
      <c r="O56" s="95"/>
      <c r="P56" s="372"/>
      <c r="Q56" s="370"/>
      <c r="R56" s="370"/>
      <c r="S56" s="370"/>
      <c r="T56" s="370"/>
      <c r="U56" s="370"/>
      <c r="V56" s="371"/>
      <c r="W56" s="95"/>
      <c r="X56" s="95"/>
      <c r="Y56" s="95"/>
      <c r="Z56" s="95"/>
      <c r="AA56" s="95"/>
      <c r="AB56" s="95"/>
      <c r="AC56" s="95"/>
      <c r="AD56" s="95"/>
      <c r="AE56" s="95"/>
      <c r="AF56" s="95"/>
      <c r="AG56" s="95"/>
      <c r="AH56" s="95"/>
      <c r="AI56" s="95"/>
      <c r="AJ56" s="95"/>
      <c r="AK56" s="95"/>
      <c r="AL56" s="95"/>
      <c r="AM56" s="95"/>
      <c r="AN56" s="95"/>
      <c r="AO56" s="95"/>
      <c r="AP56" s="95"/>
      <c r="AQ56" s="95"/>
      <c r="AR56" s="95"/>
      <c r="AS56" s="95"/>
      <c r="AT56" s="95"/>
      <c r="AU56" s="95"/>
      <c r="AV56" s="95"/>
      <c r="AW56" s="95"/>
      <c r="AX56" s="95"/>
      <c r="AY56" s="95"/>
      <c r="AZ56" s="95"/>
    </row>
    <row r="57" spans="1:52" ht="17.399999999999999" customHeight="1" thickBot="1" x14ac:dyDescent="0.35">
      <c r="A57" s="95"/>
      <c r="B57" s="95"/>
      <c r="C57" s="382"/>
      <c r="D57" s="382"/>
      <c r="E57" s="382"/>
      <c r="F57" s="382"/>
      <c r="G57" s="382"/>
      <c r="H57" s="382"/>
      <c r="I57" s="382"/>
      <c r="J57" s="382"/>
      <c r="K57" s="382"/>
      <c r="L57" s="382"/>
      <c r="M57" s="382"/>
      <c r="N57" s="382"/>
      <c r="O57" s="95"/>
      <c r="P57" s="373"/>
      <c r="Q57" s="374"/>
      <c r="R57" s="374"/>
      <c r="S57" s="374"/>
      <c r="T57" s="374"/>
      <c r="U57" s="374"/>
      <c r="V57" s="375"/>
      <c r="W57" s="95"/>
      <c r="X57" s="95"/>
      <c r="Y57" s="95"/>
      <c r="Z57" s="95"/>
      <c r="AA57" s="95"/>
      <c r="AB57" s="95"/>
      <c r="AC57" s="95"/>
      <c r="AD57" s="95"/>
      <c r="AE57" s="95"/>
      <c r="AF57" s="95"/>
      <c r="AG57" s="95"/>
      <c r="AH57" s="95"/>
      <c r="AI57" s="95"/>
      <c r="AJ57" s="95"/>
      <c r="AK57" s="95"/>
      <c r="AL57" s="95"/>
      <c r="AM57" s="95"/>
      <c r="AN57" s="95"/>
      <c r="AO57" s="95"/>
      <c r="AP57" s="95"/>
      <c r="AQ57" s="95"/>
      <c r="AR57" s="95"/>
      <c r="AS57" s="95"/>
      <c r="AT57" s="95"/>
      <c r="AU57" s="95"/>
      <c r="AV57" s="95"/>
      <c r="AW57" s="95"/>
      <c r="AX57" s="95"/>
      <c r="AY57" s="95"/>
      <c r="AZ57" s="95"/>
    </row>
    <row r="58" spans="1:52" x14ac:dyDescent="0.3">
      <c r="A58" s="95"/>
      <c r="B58" s="95"/>
      <c r="C58" s="95"/>
      <c r="D58" s="95"/>
      <c r="E58" s="95"/>
      <c r="F58" s="95"/>
      <c r="G58" s="95"/>
      <c r="H58" s="95"/>
      <c r="I58" s="95"/>
      <c r="J58" s="95"/>
      <c r="K58" s="95"/>
      <c r="L58" s="95"/>
      <c r="M58" s="95"/>
      <c r="N58" s="95"/>
      <c r="O58" s="95"/>
      <c r="P58" s="95"/>
      <c r="Q58" s="95"/>
      <c r="R58" s="95"/>
      <c r="S58" s="95"/>
      <c r="T58" s="95"/>
      <c r="U58" s="95"/>
      <c r="V58" s="95"/>
      <c r="W58" s="95"/>
      <c r="X58" s="95"/>
      <c r="Y58" s="95"/>
      <c r="Z58" s="95"/>
      <c r="AA58" s="95"/>
      <c r="AB58" s="95"/>
      <c r="AC58" s="95"/>
      <c r="AD58" s="95"/>
      <c r="AE58" s="95"/>
      <c r="AF58" s="95"/>
      <c r="AG58" s="95"/>
      <c r="AH58" s="95"/>
      <c r="AI58" s="95"/>
      <c r="AJ58" s="95"/>
      <c r="AK58" s="95"/>
      <c r="AL58" s="95"/>
      <c r="AM58" s="95"/>
      <c r="AN58" s="95"/>
      <c r="AO58" s="95"/>
      <c r="AP58" s="95"/>
      <c r="AQ58" s="95"/>
      <c r="AR58" s="95"/>
      <c r="AS58" s="95"/>
      <c r="AT58" s="95"/>
      <c r="AU58" s="95"/>
      <c r="AV58" s="95"/>
      <c r="AW58" s="95"/>
      <c r="AX58" s="95"/>
      <c r="AY58" s="95"/>
      <c r="AZ58" s="95"/>
    </row>
    <row r="59" spans="1:52" x14ac:dyDescent="0.3">
      <c r="A59" s="95"/>
      <c r="B59" s="95"/>
      <c r="C59" s="95"/>
      <c r="D59" s="95"/>
      <c r="E59" s="95"/>
      <c r="F59" s="95"/>
      <c r="G59" s="95"/>
      <c r="H59" s="95"/>
      <c r="I59" s="95"/>
      <c r="J59" s="95"/>
      <c r="K59" s="95"/>
      <c r="L59" s="95"/>
      <c r="M59" s="95"/>
      <c r="N59" s="95"/>
      <c r="O59" s="95"/>
      <c r="P59" s="95"/>
      <c r="Q59" s="95"/>
      <c r="R59" s="95"/>
      <c r="S59" s="95"/>
      <c r="T59" s="95"/>
      <c r="U59" s="95"/>
      <c r="V59" s="95"/>
      <c r="W59" s="95"/>
      <c r="X59" s="95"/>
      <c r="Y59" s="95"/>
      <c r="Z59" s="95"/>
      <c r="AA59" s="95"/>
      <c r="AB59" s="95"/>
      <c r="AC59" s="95"/>
      <c r="AD59" s="95"/>
      <c r="AE59" s="95"/>
      <c r="AF59" s="95"/>
      <c r="AG59" s="95"/>
      <c r="AH59" s="95"/>
      <c r="AI59" s="95"/>
      <c r="AJ59" s="95"/>
      <c r="AK59" s="95"/>
      <c r="AL59" s="95"/>
      <c r="AM59" s="95"/>
      <c r="AN59" s="95"/>
      <c r="AO59" s="95"/>
      <c r="AP59" s="95"/>
      <c r="AQ59" s="95"/>
      <c r="AR59" s="95"/>
      <c r="AS59" s="95"/>
      <c r="AT59" s="95"/>
      <c r="AU59" s="95"/>
      <c r="AV59" s="95"/>
      <c r="AW59" s="95"/>
      <c r="AX59" s="95"/>
      <c r="AY59" s="95"/>
      <c r="AZ59" s="95"/>
    </row>
    <row r="60" spans="1:52" x14ac:dyDescent="0.3">
      <c r="A60" s="95"/>
      <c r="B60" s="95"/>
      <c r="C60" s="95"/>
      <c r="D60" s="95"/>
      <c r="E60" s="95"/>
      <c r="F60" s="95"/>
      <c r="G60" s="95"/>
      <c r="H60" s="95"/>
      <c r="I60" s="95"/>
      <c r="J60" s="95"/>
      <c r="K60" s="95"/>
      <c r="L60" s="95"/>
      <c r="M60" s="95"/>
      <c r="N60" s="95"/>
      <c r="O60" s="95"/>
      <c r="P60" s="95"/>
      <c r="Q60" s="95"/>
      <c r="R60" s="95"/>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5"/>
      <c r="AY60" s="95"/>
      <c r="AZ60" s="95"/>
    </row>
    <row r="61" spans="1:52" x14ac:dyDescent="0.3">
      <c r="A61" s="95"/>
      <c r="B61" s="95"/>
      <c r="C61" s="95"/>
      <c r="D61" s="95"/>
      <c r="E61" s="95"/>
      <c r="F61" s="95"/>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5"/>
      <c r="AY61" s="95"/>
      <c r="AZ61" s="95"/>
    </row>
    <row r="62" spans="1:52" x14ac:dyDescent="0.3">
      <c r="A62" s="95"/>
      <c r="B62" s="95"/>
      <c r="C62" s="95"/>
      <c r="D62" s="95"/>
      <c r="E62" s="95"/>
      <c r="F62" s="95"/>
      <c r="G62" s="95"/>
      <c r="H62" s="95"/>
      <c r="I62" s="95"/>
      <c r="J62" s="95"/>
      <c r="K62" s="95"/>
      <c r="L62" s="95"/>
      <c r="M62" s="95"/>
      <c r="N62" s="95"/>
      <c r="O62" s="95"/>
      <c r="P62" s="95"/>
      <c r="Q62" s="95"/>
      <c r="R62" s="95"/>
      <c r="S62" s="95"/>
      <c r="T62" s="95"/>
      <c r="U62" s="95"/>
      <c r="V62" s="95"/>
      <c r="W62" s="95"/>
      <c r="X62" s="95"/>
      <c r="Y62" s="95"/>
      <c r="Z62" s="95"/>
      <c r="AA62" s="95"/>
      <c r="AB62" s="95"/>
      <c r="AC62" s="95"/>
      <c r="AD62" s="95"/>
      <c r="AE62" s="95"/>
      <c r="AF62" s="95"/>
      <c r="AG62" s="95"/>
      <c r="AH62" s="95"/>
      <c r="AI62" s="95"/>
      <c r="AJ62" s="95"/>
      <c r="AK62" s="95"/>
      <c r="AL62" s="95"/>
      <c r="AM62" s="95"/>
      <c r="AN62" s="95"/>
      <c r="AO62" s="95"/>
      <c r="AP62" s="95"/>
      <c r="AQ62" s="95"/>
      <c r="AR62" s="95"/>
      <c r="AS62" s="95"/>
      <c r="AT62" s="95"/>
      <c r="AU62" s="95"/>
      <c r="AV62" s="95"/>
      <c r="AW62" s="95"/>
      <c r="AX62" s="95"/>
      <c r="AY62" s="95"/>
      <c r="AZ62" s="95"/>
    </row>
    <row r="63" spans="1:52" x14ac:dyDescent="0.3">
      <c r="A63" s="95"/>
      <c r="B63" s="95"/>
      <c r="C63" s="95"/>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5"/>
      <c r="AS63" s="95"/>
      <c r="AT63" s="95"/>
      <c r="AU63" s="95"/>
      <c r="AV63" s="95"/>
      <c r="AW63" s="95"/>
      <c r="AX63" s="95"/>
      <c r="AY63" s="95"/>
      <c r="AZ63" s="95"/>
    </row>
    <row r="64" spans="1:52" x14ac:dyDescent="0.3">
      <c r="A64" s="95"/>
      <c r="B64" s="95"/>
      <c r="C64" s="95"/>
      <c r="D64" s="95"/>
      <c r="E64" s="95"/>
      <c r="F64" s="95"/>
      <c r="G64" s="95"/>
      <c r="H64" s="95"/>
      <c r="I64" s="95"/>
      <c r="J64" s="95"/>
      <c r="K64" s="95"/>
      <c r="L64" s="95"/>
      <c r="M64" s="95"/>
      <c r="N64" s="95"/>
      <c r="O64" s="95"/>
      <c r="P64" s="95"/>
      <c r="Q64" s="95"/>
      <c r="R64" s="95"/>
      <c r="S64" s="95"/>
      <c r="T64" s="95"/>
      <c r="U64" s="95"/>
      <c r="V64" s="95"/>
      <c r="W64" s="95"/>
      <c r="X64" s="95"/>
      <c r="Y64" s="95"/>
      <c r="Z64" s="95"/>
      <c r="AA64" s="95"/>
      <c r="AB64" s="95"/>
      <c r="AC64" s="95"/>
      <c r="AD64" s="95"/>
      <c r="AE64" s="95"/>
      <c r="AF64" s="95"/>
      <c r="AG64" s="95"/>
      <c r="AH64" s="95"/>
      <c r="AI64" s="95"/>
      <c r="AJ64" s="95"/>
      <c r="AK64" s="95"/>
      <c r="AL64" s="95"/>
      <c r="AM64" s="95"/>
      <c r="AN64" s="95"/>
      <c r="AO64" s="95"/>
      <c r="AP64" s="95"/>
      <c r="AQ64" s="95"/>
      <c r="AR64" s="95"/>
      <c r="AS64" s="95"/>
      <c r="AT64" s="95"/>
      <c r="AU64" s="95"/>
      <c r="AV64" s="95"/>
      <c r="AW64" s="95"/>
      <c r="AX64" s="95"/>
      <c r="AY64" s="95"/>
      <c r="AZ64" s="95"/>
    </row>
    <row r="65" spans="1:52" x14ac:dyDescent="0.3">
      <c r="A65" s="95"/>
      <c r="B65" s="95"/>
      <c r="C65" s="95"/>
      <c r="D65" s="95"/>
      <c r="E65" s="95"/>
      <c r="F65" s="95"/>
      <c r="G65" s="95"/>
      <c r="H65" s="95"/>
      <c r="I65" s="95"/>
      <c r="J65" s="95"/>
      <c r="K65" s="95"/>
      <c r="L65" s="95"/>
      <c r="M65" s="95"/>
      <c r="N65" s="95"/>
      <c r="O65" s="95"/>
      <c r="P65" s="95"/>
      <c r="Q65" s="95"/>
      <c r="R65" s="95"/>
      <c r="S65" s="95"/>
      <c r="T65" s="95"/>
      <c r="U65" s="95"/>
      <c r="V65" s="95"/>
      <c r="W65" s="95"/>
      <c r="X65" s="95"/>
      <c r="Y65" s="95"/>
      <c r="Z65" s="95"/>
      <c r="AA65" s="95"/>
      <c r="AB65" s="95"/>
      <c r="AC65" s="95"/>
      <c r="AD65" s="95"/>
      <c r="AE65" s="95"/>
      <c r="AF65" s="95"/>
      <c r="AG65" s="95"/>
      <c r="AH65" s="95"/>
      <c r="AI65" s="95"/>
      <c r="AJ65" s="95"/>
      <c r="AK65" s="95"/>
      <c r="AL65" s="95"/>
      <c r="AM65" s="95"/>
      <c r="AN65" s="95"/>
      <c r="AO65" s="95"/>
      <c r="AP65" s="95"/>
      <c r="AQ65" s="95"/>
      <c r="AR65" s="95"/>
      <c r="AS65" s="95"/>
      <c r="AT65" s="95"/>
      <c r="AU65" s="95"/>
      <c r="AV65" s="95"/>
      <c r="AW65" s="95"/>
      <c r="AX65" s="95"/>
      <c r="AY65" s="95"/>
      <c r="AZ65" s="95"/>
    </row>
    <row r="66" spans="1:52" x14ac:dyDescent="0.3">
      <c r="A66" s="95"/>
      <c r="B66" s="95"/>
      <c r="C66" s="95"/>
      <c r="D66" s="95"/>
      <c r="E66" s="95"/>
      <c r="F66" s="95"/>
      <c r="G66" s="95"/>
      <c r="H66" s="95"/>
      <c r="I66" s="95"/>
      <c r="J66" s="95"/>
      <c r="K66" s="95"/>
      <c r="L66" s="95"/>
      <c r="M66" s="95"/>
      <c r="N66" s="95"/>
      <c r="O66" s="95"/>
      <c r="P66" s="95"/>
      <c r="Q66" s="95"/>
      <c r="R66" s="95"/>
      <c r="S66" s="95"/>
      <c r="T66" s="95"/>
      <c r="U66" s="95"/>
      <c r="V66" s="95"/>
      <c r="W66" s="95"/>
      <c r="X66" s="95"/>
      <c r="Y66" s="95"/>
      <c r="Z66" s="95"/>
      <c r="AA66" s="95"/>
      <c r="AB66" s="95"/>
      <c r="AC66" s="95"/>
      <c r="AD66" s="95"/>
      <c r="AE66" s="95"/>
      <c r="AF66" s="95"/>
      <c r="AG66" s="95"/>
      <c r="AH66" s="95"/>
      <c r="AI66" s="95"/>
      <c r="AJ66" s="95"/>
      <c r="AK66" s="95"/>
      <c r="AL66" s="95"/>
      <c r="AM66" s="95"/>
      <c r="AN66" s="95"/>
      <c r="AO66" s="95"/>
      <c r="AP66" s="95"/>
      <c r="AQ66" s="95"/>
      <c r="AR66" s="95"/>
      <c r="AS66" s="95"/>
      <c r="AT66" s="95"/>
      <c r="AU66" s="95"/>
      <c r="AV66" s="95"/>
      <c r="AW66" s="95"/>
      <c r="AX66" s="95"/>
      <c r="AY66" s="95"/>
      <c r="AZ66" s="95"/>
    </row>
    <row r="67" spans="1:52" x14ac:dyDescent="0.3">
      <c r="A67" s="95"/>
      <c r="B67" s="95"/>
      <c r="C67" s="95"/>
      <c r="D67" s="95"/>
      <c r="E67" s="95"/>
      <c r="F67" s="95"/>
      <c r="G67" s="95"/>
      <c r="H67" s="95"/>
      <c r="I67" s="95"/>
      <c r="J67" s="95"/>
      <c r="K67" s="95"/>
      <c r="L67" s="95"/>
      <c r="M67" s="95"/>
      <c r="N67" s="95"/>
      <c r="O67" s="95"/>
      <c r="P67" s="95"/>
      <c r="Q67" s="95"/>
      <c r="R67" s="95"/>
      <c r="S67" s="95"/>
      <c r="T67" s="95"/>
      <c r="U67" s="95"/>
      <c r="V67" s="95"/>
      <c r="W67" s="95"/>
      <c r="X67" s="95"/>
      <c r="Y67" s="95"/>
      <c r="Z67" s="95"/>
      <c r="AA67" s="95"/>
      <c r="AB67" s="95"/>
      <c r="AC67" s="95"/>
      <c r="AD67" s="95"/>
      <c r="AE67" s="95"/>
      <c r="AF67" s="95"/>
      <c r="AG67" s="95"/>
      <c r="AH67" s="95"/>
      <c r="AI67" s="95"/>
      <c r="AJ67" s="95"/>
      <c r="AK67" s="95"/>
      <c r="AL67" s="95"/>
      <c r="AM67" s="95"/>
      <c r="AN67" s="95"/>
      <c r="AO67" s="95"/>
      <c r="AP67" s="95"/>
      <c r="AQ67" s="95"/>
      <c r="AR67" s="95"/>
      <c r="AS67" s="95"/>
      <c r="AT67" s="95"/>
      <c r="AU67" s="95"/>
      <c r="AV67" s="95"/>
      <c r="AW67" s="95"/>
      <c r="AX67" s="95"/>
      <c r="AY67" s="95"/>
      <c r="AZ67" s="95"/>
    </row>
    <row r="68" spans="1:52" x14ac:dyDescent="0.3">
      <c r="A68" s="95"/>
      <c r="B68" s="95"/>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5"/>
      <c r="AN68" s="95"/>
      <c r="AO68" s="95"/>
      <c r="AP68" s="95"/>
      <c r="AQ68" s="95"/>
      <c r="AR68" s="95"/>
      <c r="AS68" s="95"/>
      <c r="AT68" s="95"/>
      <c r="AU68" s="95"/>
      <c r="AV68" s="95"/>
      <c r="AW68" s="95"/>
      <c r="AX68" s="95"/>
      <c r="AY68" s="95"/>
      <c r="AZ68" s="95"/>
    </row>
    <row r="69" spans="1:52" x14ac:dyDescent="0.3">
      <c r="A69" s="95"/>
      <c r="B69" s="95"/>
      <c r="C69" s="95"/>
      <c r="D69" s="95"/>
      <c r="E69" s="95"/>
      <c r="F69" s="95"/>
      <c r="G69" s="95"/>
      <c r="H69" s="95"/>
      <c r="I69" s="95"/>
      <c r="J69" s="95"/>
      <c r="K69" s="95"/>
      <c r="L69" s="95"/>
      <c r="M69" s="95"/>
      <c r="N69" s="95"/>
      <c r="O69" s="95"/>
      <c r="P69" s="95"/>
      <c r="Q69" s="95"/>
      <c r="R69" s="95"/>
      <c r="S69" s="95"/>
      <c r="T69" s="95"/>
      <c r="U69" s="95"/>
      <c r="V69" s="95"/>
      <c r="W69" s="95"/>
      <c r="X69" s="95"/>
      <c r="Y69" s="95"/>
      <c r="Z69" s="95"/>
      <c r="AA69" s="95"/>
      <c r="AB69" s="95"/>
      <c r="AC69" s="95"/>
      <c r="AD69" s="95"/>
      <c r="AE69" s="95"/>
      <c r="AF69" s="95"/>
      <c r="AG69" s="95"/>
      <c r="AH69" s="95"/>
      <c r="AI69" s="95"/>
      <c r="AJ69" s="95"/>
      <c r="AK69" s="95"/>
      <c r="AL69" s="95"/>
      <c r="AM69" s="95"/>
      <c r="AN69" s="95"/>
      <c r="AO69" s="95"/>
      <c r="AP69" s="95"/>
      <c r="AQ69" s="95"/>
      <c r="AR69" s="95"/>
      <c r="AS69" s="95"/>
      <c r="AT69" s="95"/>
      <c r="AU69" s="95"/>
      <c r="AV69" s="95"/>
      <c r="AW69" s="95"/>
      <c r="AX69" s="95"/>
      <c r="AY69" s="95"/>
      <c r="AZ69" s="95"/>
    </row>
    <row r="70" spans="1:52" x14ac:dyDescent="0.3">
      <c r="A70" s="95"/>
      <c r="B70" s="95"/>
      <c r="C70" s="95"/>
      <c r="D70" s="95"/>
      <c r="E70" s="95"/>
      <c r="F70" s="95"/>
      <c r="G70" s="95"/>
      <c r="H70" s="95"/>
      <c r="I70" s="95"/>
      <c r="J70" s="95"/>
      <c r="K70" s="95"/>
      <c r="L70" s="95"/>
      <c r="M70" s="95"/>
      <c r="N70" s="95"/>
      <c r="O70" s="95"/>
      <c r="P70" s="95"/>
      <c r="Q70" s="95"/>
      <c r="R70" s="95"/>
      <c r="S70" s="95"/>
      <c r="T70" s="95"/>
      <c r="U70" s="95"/>
      <c r="V70" s="95"/>
      <c r="W70" s="95"/>
      <c r="X70" s="95"/>
      <c r="Y70" s="95"/>
      <c r="Z70" s="95"/>
      <c r="AA70" s="95"/>
      <c r="AB70" s="95"/>
      <c r="AC70" s="95"/>
      <c r="AD70" s="95"/>
      <c r="AE70" s="95"/>
      <c r="AF70" s="95"/>
      <c r="AG70" s="95"/>
      <c r="AH70" s="95"/>
      <c r="AI70" s="95"/>
      <c r="AJ70" s="95"/>
      <c r="AK70" s="95"/>
      <c r="AL70" s="95"/>
      <c r="AM70" s="95"/>
      <c r="AN70" s="95"/>
      <c r="AO70" s="95"/>
      <c r="AP70" s="95"/>
      <c r="AQ70" s="95"/>
      <c r="AR70" s="95"/>
      <c r="AS70" s="95"/>
      <c r="AT70" s="95"/>
      <c r="AU70" s="95"/>
      <c r="AV70" s="95"/>
      <c r="AW70" s="95"/>
      <c r="AX70" s="95"/>
      <c r="AY70" s="95"/>
      <c r="AZ70" s="95"/>
    </row>
    <row r="71" spans="1:52" x14ac:dyDescent="0.3">
      <c r="A71" s="95"/>
      <c r="B71" s="95"/>
      <c r="C71" s="95"/>
      <c r="D71" s="95"/>
      <c r="E71" s="95"/>
      <c r="F71" s="95"/>
      <c r="G71" s="95"/>
      <c r="H71" s="95"/>
      <c r="I71" s="95"/>
      <c r="J71" s="95"/>
      <c r="K71" s="95"/>
      <c r="L71" s="95"/>
      <c r="M71" s="95"/>
      <c r="N71" s="95"/>
      <c r="O71" s="95"/>
      <c r="P71" s="95"/>
      <c r="Q71" s="95"/>
      <c r="R71" s="95"/>
      <c r="S71" s="95"/>
      <c r="T71" s="95"/>
      <c r="U71" s="95"/>
      <c r="V71" s="95"/>
      <c r="W71" s="95"/>
      <c r="X71" s="95"/>
      <c r="Y71" s="95"/>
      <c r="Z71" s="95"/>
      <c r="AA71" s="95"/>
      <c r="AB71" s="95"/>
      <c r="AC71" s="95"/>
      <c r="AD71" s="95"/>
      <c r="AE71" s="95"/>
      <c r="AF71" s="95"/>
      <c r="AG71" s="95"/>
      <c r="AH71" s="95"/>
      <c r="AI71" s="95"/>
      <c r="AJ71" s="95"/>
      <c r="AK71" s="95"/>
      <c r="AL71" s="95"/>
      <c r="AM71" s="95"/>
      <c r="AN71" s="95"/>
      <c r="AO71" s="95"/>
      <c r="AP71" s="95"/>
      <c r="AQ71" s="95"/>
      <c r="AR71" s="95"/>
      <c r="AS71" s="95"/>
      <c r="AT71" s="95"/>
      <c r="AU71" s="95"/>
      <c r="AV71" s="95"/>
      <c r="AW71" s="95"/>
      <c r="AX71" s="95"/>
      <c r="AY71" s="95"/>
      <c r="AZ71" s="95"/>
    </row>
    <row r="72" spans="1:52" x14ac:dyDescent="0.3">
      <c r="A72" s="95"/>
      <c r="B72" s="95"/>
      <c r="C72" s="95"/>
      <c r="D72" s="95"/>
      <c r="E72" s="95"/>
      <c r="F72" s="95"/>
      <c r="G72" s="95"/>
      <c r="H72" s="95"/>
      <c r="I72" s="95"/>
      <c r="J72" s="95"/>
      <c r="K72" s="95"/>
      <c r="L72" s="95"/>
      <c r="M72" s="95"/>
      <c r="N72" s="95"/>
      <c r="O72" s="95"/>
      <c r="P72" s="95"/>
      <c r="Q72" s="95"/>
      <c r="R72" s="95"/>
      <c r="S72" s="95"/>
      <c r="T72" s="95"/>
      <c r="U72" s="95"/>
      <c r="V72" s="95"/>
      <c r="W72" s="95"/>
      <c r="X72" s="95"/>
      <c r="Y72" s="95"/>
      <c r="Z72" s="95"/>
      <c r="AA72" s="95"/>
      <c r="AB72" s="95"/>
      <c r="AC72" s="95"/>
      <c r="AD72" s="95"/>
      <c r="AE72" s="95"/>
      <c r="AF72" s="95"/>
      <c r="AG72" s="95"/>
      <c r="AH72" s="95"/>
      <c r="AI72" s="95"/>
      <c r="AJ72" s="95"/>
      <c r="AK72" s="95"/>
      <c r="AL72" s="95"/>
      <c r="AM72" s="95"/>
      <c r="AN72" s="95"/>
      <c r="AO72" s="95"/>
      <c r="AP72" s="95"/>
      <c r="AQ72" s="95"/>
      <c r="AR72" s="95"/>
      <c r="AS72" s="95"/>
      <c r="AT72" s="95"/>
      <c r="AU72" s="95"/>
      <c r="AV72" s="95"/>
      <c r="AW72" s="95"/>
      <c r="AX72" s="95"/>
      <c r="AY72" s="95"/>
      <c r="AZ72" s="95"/>
    </row>
    <row r="73" spans="1:52" x14ac:dyDescent="0.3">
      <c r="A73" s="95"/>
      <c r="B73" s="95"/>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5"/>
      <c r="AN73" s="95"/>
      <c r="AO73" s="95"/>
      <c r="AP73" s="95"/>
      <c r="AQ73" s="95"/>
      <c r="AR73" s="95"/>
      <c r="AS73" s="95"/>
      <c r="AT73" s="95"/>
      <c r="AU73" s="95"/>
      <c r="AV73" s="95"/>
      <c r="AW73" s="95"/>
      <c r="AX73" s="95"/>
      <c r="AY73" s="95"/>
      <c r="AZ73" s="95"/>
    </row>
    <row r="74" spans="1:52" x14ac:dyDescent="0.3">
      <c r="A74" s="95"/>
      <c r="B74" s="95"/>
      <c r="C74" s="95"/>
      <c r="D74" s="95"/>
      <c r="E74" s="95"/>
      <c r="F74" s="95"/>
      <c r="G74" s="95"/>
      <c r="H74" s="95"/>
      <c r="I74" s="95"/>
      <c r="J74" s="95"/>
      <c r="K74" s="95"/>
      <c r="L74" s="95"/>
      <c r="M74" s="95"/>
      <c r="N74" s="95"/>
      <c r="O74" s="95"/>
      <c r="P74" s="95"/>
      <c r="Q74" s="95"/>
      <c r="R74" s="95"/>
      <c r="S74" s="95"/>
      <c r="T74" s="95"/>
      <c r="U74" s="95"/>
      <c r="V74" s="95"/>
      <c r="W74" s="95"/>
      <c r="X74" s="95"/>
      <c r="Y74" s="95"/>
      <c r="Z74" s="95"/>
      <c r="AA74" s="95"/>
      <c r="AB74" s="95"/>
      <c r="AC74" s="95"/>
      <c r="AD74" s="95"/>
      <c r="AE74" s="95"/>
      <c r="AF74" s="95"/>
      <c r="AG74" s="95"/>
      <c r="AH74" s="95"/>
      <c r="AI74" s="95"/>
      <c r="AJ74" s="95"/>
      <c r="AK74" s="95"/>
      <c r="AL74" s="95"/>
      <c r="AM74" s="95"/>
      <c r="AN74" s="95"/>
      <c r="AO74" s="95"/>
      <c r="AP74" s="95"/>
      <c r="AQ74" s="95"/>
      <c r="AR74" s="95"/>
      <c r="AS74" s="95"/>
      <c r="AT74" s="95"/>
      <c r="AU74" s="95"/>
      <c r="AV74" s="95"/>
      <c r="AW74" s="95"/>
      <c r="AX74" s="95"/>
      <c r="AY74" s="95"/>
      <c r="AZ74" s="95"/>
    </row>
    <row r="75" spans="1:52" x14ac:dyDescent="0.3">
      <c r="A75" s="95"/>
      <c r="B75" s="95"/>
      <c r="C75" s="95"/>
      <c r="D75" s="95"/>
      <c r="E75" s="95"/>
      <c r="F75" s="95"/>
      <c r="G75" s="95"/>
      <c r="H75" s="95"/>
      <c r="I75" s="95"/>
      <c r="J75" s="95"/>
      <c r="K75" s="95"/>
      <c r="L75" s="95"/>
      <c r="M75" s="95"/>
      <c r="N75" s="95"/>
      <c r="O75" s="95"/>
      <c r="P75" s="95"/>
      <c r="Q75" s="95"/>
      <c r="R75" s="95"/>
      <c r="S75" s="95"/>
      <c r="T75" s="95"/>
      <c r="U75" s="95"/>
      <c r="V75" s="95"/>
      <c r="W75" s="95"/>
      <c r="X75" s="95"/>
      <c r="Y75" s="95"/>
      <c r="Z75" s="95"/>
      <c r="AA75" s="95"/>
      <c r="AB75" s="95"/>
      <c r="AC75" s="95"/>
      <c r="AD75" s="95"/>
      <c r="AE75" s="95"/>
      <c r="AF75" s="95"/>
      <c r="AG75" s="95"/>
      <c r="AH75" s="95"/>
      <c r="AI75" s="95"/>
      <c r="AJ75" s="95"/>
      <c r="AK75" s="95"/>
      <c r="AL75" s="95"/>
      <c r="AM75" s="95"/>
      <c r="AN75" s="95"/>
      <c r="AO75" s="95"/>
      <c r="AP75" s="95"/>
      <c r="AQ75" s="95"/>
      <c r="AR75" s="95"/>
      <c r="AS75" s="95"/>
      <c r="AT75" s="95"/>
      <c r="AU75" s="95"/>
      <c r="AV75" s="95"/>
      <c r="AW75" s="95"/>
      <c r="AX75" s="95"/>
      <c r="AY75" s="95"/>
      <c r="AZ75" s="95"/>
    </row>
    <row r="76" spans="1:52" x14ac:dyDescent="0.3">
      <c r="A76" s="95"/>
      <c r="B76" s="95"/>
      <c r="C76" s="95"/>
      <c r="D76" s="95"/>
      <c r="E76" s="95"/>
      <c r="F76" s="95"/>
      <c r="G76" s="95"/>
      <c r="H76" s="95"/>
      <c r="I76" s="95"/>
      <c r="J76" s="95"/>
      <c r="K76" s="95"/>
      <c r="L76" s="95"/>
      <c r="M76" s="95"/>
      <c r="N76" s="95"/>
      <c r="O76" s="95"/>
      <c r="P76" s="95"/>
      <c r="Q76" s="95"/>
      <c r="R76" s="95"/>
      <c r="S76" s="95"/>
      <c r="T76" s="95"/>
      <c r="U76" s="95"/>
      <c r="V76" s="95"/>
      <c r="W76" s="95"/>
      <c r="X76" s="95"/>
      <c r="Y76" s="95"/>
      <c r="Z76" s="95"/>
      <c r="AA76" s="95"/>
      <c r="AB76" s="95"/>
      <c r="AC76" s="95"/>
      <c r="AD76" s="95"/>
      <c r="AE76" s="95"/>
      <c r="AF76" s="95"/>
      <c r="AG76" s="95"/>
      <c r="AH76" s="95"/>
      <c r="AI76" s="95"/>
      <c r="AJ76" s="95"/>
      <c r="AK76" s="95"/>
      <c r="AL76" s="95"/>
      <c r="AM76" s="95"/>
      <c r="AN76" s="95"/>
      <c r="AO76" s="95"/>
      <c r="AP76" s="95"/>
      <c r="AQ76" s="95"/>
      <c r="AR76" s="95"/>
      <c r="AS76" s="95"/>
      <c r="AT76" s="95"/>
      <c r="AU76" s="95"/>
      <c r="AV76" s="95"/>
      <c r="AW76" s="95"/>
      <c r="AX76" s="95"/>
      <c r="AY76" s="95"/>
      <c r="AZ76" s="95"/>
    </row>
    <row r="77" spans="1:52" x14ac:dyDescent="0.3">
      <c r="A77" s="95"/>
      <c r="B77" s="95"/>
      <c r="C77" s="95"/>
      <c r="D77" s="95"/>
      <c r="E77" s="95"/>
      <c r="F77" s="95"/>
      <c r="G77" s="95"/>
      <c r="H77" s="95"/>
      <c r="I77" s="95"/>
      <c r="J77" s="95"/>
      <c r="K77" s="95"/>
      <c r="L77" s="95"/>
      <c r="M77" s="95"/>
      <c r="N77" s="95"/>
      <c r="O77" s="95"/>
      <c r="P77" s="95"/>
      <c r="Q77" s="95"/>
      <c r="R77" s="95"/>
      <c r="S77" s="95"/>
      <c r="T77" s="95"/>
      <c r="U77" s="95"/>
      <c r="V77" s="95"/>
      <c r="W77" s="95"/>
      <c r="X77" s="95"/>
      <c r="Y77" s="95"/>
      <c r="Z77" s="95"/>
      <c r="AA77" s="95"/>
      <c r="AB77" s="95"/>
      <c r="AC77" s="95"/>
      <c r="AD77" s="95"/>
      <c r="AE77" s="95"/>
      <c r="AF77" s="95"/>
      <c r="AG77" s="95"/>
      <c r="AH77" s="95"/>
      <c r="AI77" s="95"/>
      <c r="AJ77" s="95"/>
      <c r="AK77" s="95"/>
      <c r="AL77" s="95"/>
      <c r="AM77" s="95"/>
      <c r="AN77" s="95"/>
      <c r="AO77" s="95"/>
      <c r="AP77" s="95"/>
      <c r="AQ77" s="95"/>
      <c r="AR77" s="95"/>
      <c r="AS77" s="95"/>
      <c r="AT77" s="95"/>
      <c r="AU77" s="95"/>
      <c r="AV77" s="95"/>
      <c r="AW77" s="95"/>
      <c r="AX77" s="95"/>
      <c r="AY77" s="95"/>
      <c r="AZ77" s="95"/>
    </row>
    <row r="78" spans="1:52" x14ac:dyDescent="0.3">
      <c r="A78" s="95"/>
      <c r="B78" s="95"/>
      <c r="C78" s="95"/>
      <c r="D78" s="95"/>
      <c r="E78" s="95"/>
      <c r="F78" s="95"/>
      <c r="G78" s="95"/>
      <c r="H78" s="95"/>
      <c r="I78" s="95"/>
      <c r="J78" s="95"/>
      <c r="K78" s="95"/>
      <c r="L78" s="95"/>
      <c r="M78" s="95"/>
      <c r="N78" s="95"/>
      <c r="O78" s="95"/>
      <c r="P78" s="95"/>
      <c r="Q78" s="95"/>
      <c r="R78" s="95"/>
      <c r="S78" s="95"/>
      <c r="T78" s="95"/>
      <c r="U78" s="95"/>
      <c r="V78" s="95"/>
      <c r="W78" s="95"/>
      <c r="X78" s="95"/>
      <c r="Y78" s="95"/>
      <c r="Z78" s="95"/>
      <c r="AA78" s="95"/>
      <c r="AB78" s="95"/>
      <c r="AC78" s="95"/>
      <c r="AD78" s="95"/>
      <c r="AE78" s="95"/>
      <c r="AF78" s="95"/>
      <c r="AG78" s="95"/>
      <c r="AH78" s="95"/>
      <c r="AI78" s="95"/>
      <c r="AJ78" s="95"/>
      <c r="AK78" s="95"/>
      <c r="AL78" s="95"/>
      <c r="AM78" s="95"/>
      <c r="AN78" s="95"/>
      <c r="AO78" s="95"/>
      <c r="AP78" s="95"/>
      <c r="AQ78" s="95"/>
      <c r="AR78" s="95"/>
      <c r="AS78" s="95"/>
      <c r="AT78" s="95"/>
      <c r="AU78" s="95"/>
      <c r="AV78" s="95"/>
      <c r="AW78" s="95"/>
      <c r="AX78" s="95"/>
      <c r="AY78" s="95"/>
      <c r="AZ78" s="95"/>
    </row>
    <row r="79" spans="1:52" x14ac:dyDescent="0.3">
      <c r="A79" s="95"/>
      <c r="B79" s="95"/>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5"/>
      <c r="AN79" s="95"/>
      <c r="AO79" s="95"/>
      <c r="AP79" s="95"/>
      <c r="AQ79" s="95"/>
      <c r="AR79" s="95"/>
      <c r="AS79" s="95"/>
      <c r="AT79" s="95"/>
      <c r="AU79" s="95"/>
      <c r="AV79" s="95"/>
      <c r="AW79" s="95"/>
      <c r="AX79" s="95"/>
      <c r="AY79" s="95"/>
      <c r="AZ79" s="95"/>
    </row>
    <row r="80" spans="1:52" x14ac:dyDescent="0.3">
      <c r="A80" s="95"/>
      <c r="B80" s="95"/>
      <c r="C80" s="95"/>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95"/>
      <c r="AE80" s="95"/>
      <c r="AF80" s="95"/>
      <c r="AG80" s="95"/>
      <c r="AH80" s="95"/>
      <c r="AI80" s="95"/>
      <c r="AJ80" s="95"/>
      <c r="AK80" s="95"/>
      <c r="AL80" s="95"/>
      <c r="AM80" s="95"/>
      <c r="AN80" s="95"/>
      <c r="AO80" s="95"/>
      <c r="AP80" s="95"/>
      <c r="AQ80" s="95"/>
      <c r="AR80" s="95"/>
      <c r="AS80" s="95"/>
      <c r="AT80" s="95"/>
      <c r="AU80" s="95"/>
      <c r="AV80" s="95"/>
      <c r="AW80" s="95"/>
      <c r="AX80" s="95"/>
      <c r="AY80" s="95"/>
      <c r="AZ80" s="95"/>
    </row>
    <row r="81" spans="1:52" x14ac:dyDescent="0.3">
      <c r="A81" s="95"/>
      <c r="B81" s="95"/>
      <c r="C81" s="95"/>
      <c r="D81" s="95"/>
      <c r="E81" s="95"/>
      <c r="F81" s="95"/>
      <c r="G81" s="95"/>
      <c r="H81" s="95"/>
      <c r="I81" s="95"/>
      <c r="J81" s="95"/>
      <c r="K81" s="95"/>
      <c r="L81" s="95"/>
      <c r="M81" s="95"/>
      <c r="N81" s="95"/>
      <c r="O81" s="95"/>
      <c r="P81" s="95"/>
      <c r="Q81" s="95"/>
      <c r="R81" s="95"/>
      <c r="S81" s="95"/>
      <c r="T81" s="95"/>
      <c r="U81" s="95"/>
      <c r="V81" s="95"/>
      <c r="W81" s="95"/>
      <c r="X81" s="95"/>
      <c r="Y81" s="95"/>
      <c r="Z81" s="95"/>
      <c r="AA81" s="95"/>
      <c r="AB81" s="95"/>
      <c r="AC81" s="95"/>
      <c r="AD81" s="95"/>
      <c r="AE81" s="95"/>
      <c r="AF81" s="95"/>
      <c r="AG81" s="95"/>
      <c r="AH81" s="95"/>
      <c r="AI81" s="95"/>
      <c r="AJ81" s="95"/>
      <c r="AK81" s="95"/>
      <c r="AL81" s="95"/>
      <c r="AM81" s="95"/>
      <c r="AN81" s="95"/>
      <c r="AO81" s="95"/>
      <c r="AP81" s="95"/>
      <c r="AQ81" s="95"/>
      <c r="AR81" s="95"/>
      <c r="AS81" s="95"/>
      <c r="AT81" s="95"/>
      <c r="AU81" s="95"/>
      <c r="AV81" s="95"/>
      <c r="AW81" s="95"/>
      <c r="AX81" s="95"/>
      <c r="AY81" s="95"/>
      <c r="AZ81" s="95"/>
    </row>
    <row r="82" spans="1:52" x14ac:dyDescent="0.3">
      <c r="A82" s="95"/>
      <c r="B82" s="95"/>
      <c r="C82" s="95"/>
      <c r="D82" s="95"/>
      <c r="E82" s="95"/>
      <c r="F82" s="95"/>
      <c r="G82" s="95"/>
      <c r="H82" s="95"/>
      <c r="I82" s="95"/>
      <c r="J82" s="95"/>
      <c r="K82" s="95"/>
      <c r="L82" s="95"/>
      <c r="M82" s="95"/>
      <c r="N82" s="95"/>
      <c r="O82" s="95"/>
      <c r="P82" s="95"/>
      <c r="Q82" s="95"/>
      <c r="R82" s="95"/>
      <c r="S82" s="95"/>
      <c r="T82" s="95"/>
      <c r="U82" s="95"/>
      <c r="V82" s="95"/>
      <c r="W82" s="95"/>
      <c r="X82" s="95"/>
      <c r="Y82" s="95"/>
      <c r="Z82" s="95"/>
      <c r="AA82" s="95"/>
      <c r="AB82" s="95"/>
      <c r="AC82" s="95"/>
      <c r="AD82" s="95"/>
      <c r="AE82" s="95"/>
      <c r="AF82" s="95"/>
      <c r="AG82" s="95"/>
      <c r="AH82" s="95"/>
      <c r="AI82" s="95"/>
      <c r="AJ82" s="95"/>
      <c r="AK82" s="95"/>
      <c r="AL82" s="95"/>
      <c r="AM82" s="95"/>
      <c r="AN82" s="95"/>
      <c r="AO82" s="95"/>
      <c r="AP82" s="95"/>
      <c r="AQ82" s="95"/>
      <c r="AR82" s="95"/>
      <c r="AS82" s="95"/>
      <c r="AT82" s="95"/>
      <c r="AU82" s="95"/>
      <c r="AV82" s="95"/>
      <c r="AW82" s="95"/>
      <c r="AX82" s="95"/>
      <c r="AY82" s="95"/>
      <c r="AZ82" s="95"/>
    </row>
    <row r="83" spans="1:52" x14ac:dyDescent="0.3">
      <c r="A83" s="95"/>
      <c r="B83" s="95"/>
      <c r="C83" s="95"/>
      <c r="D83" s="95"/>
      <c r="E83" s="95"/>
      <c r="F83" s="95"/>
      <c r="G83" s="95"/>
      <c r="H83" s="95"/>
      <c r="I83" s="95"/>
      <c r="J83" s="95"/>
      <c r="K83" s="95"/>
      <c r="L83" s="95"/>
      <c r="M83" s="95"/>
      <c r="N83" s="95"/>
      <c r="O83" s="95"/>
      <c r="P83" s="95"/>
      <c r="Q83" s="95"/>
      <c r="R83" s="95"/>
      <c r="S83" s="95"/>
      <c r="T83" s="95"/>
      <c r="U83" s="95"/>
      <c r="V83" s="95"/>
      <c r="W83" s="95"/>
      <c r="X83" s="95"/>
      <c r="Y83" s="95"/>
      <c r="Z83" s="95"/>
      <c r="AA83" s="95"/>
      <c r="AB83" s="95"/>
      <c r="AC83" s="95"/>
      <c r="AD83" s="95"/>
      <c r="AE83" s="95"/>
      <c r="AF83" s="95"/>
      <c r="AG83" s="95"/>
      <c r="AH83" s="95"/>
      <c r="AI83" s="95"/>
      <c r="AJ83" s="95"/>
      <c r="AK83" s="95"/>
      <c r="AL83" s="95"/>
      <c r="AM83" s="95"/>
      <c r="AN83" s="95"/>
      <c r="AO83" s="95"/>
      <c r="AP83" s="95"/>
      <c r="AQ83" s="95"/>
      <c r="AR83" s="95"/>
      <c r="AS83" s="95"/>
      <c r="AT83" s="95"/>
      <c r="AU83" s="95"/>
      <c r="AV83" s="95"/>
      <c r="AW83" s="95"/>
      <c r="AX83" s="95"/>
      <c r="AY83" s="95"/>
      <c r="AZ83" s="95"/>
    </row>
    <row r="84" spans="1:52" x14ac:dyDescent="0.3">
      <c r="A84" s="95"/>
      <c r="B84" s="95"/>
      <c r="C84" s="95"/>
      <c r="D84" s="95"/>
      <c r="E84" s="95"/>
      <c r="F84" s="95"/>
      <c r="G84" s="95"/>
      <c r="H84" s="95"/>
      <c r="I84" s="95"/>
      <c r="J84" s="95"/>
      <c r="K84" s="95"/>
      <c r="L84" s="95"/>
      <c r="M84" s="95"/>
      <c r="N84" s="95"/>
      <c r="O84" s="95"/>
      <c r="P84" s="95"/>
      <c r="Q84" s="95"/>
      <c r="R84" s="95"/>
      <c r="S84" s="95"/>
      <c r="T84" s="95"/>
      <c r="U84" s="95"/>
      <c r="V84" s="95"/>
      <c r="W84" s="95"/>
      <c r="X84" s="95"/>
      <c r="Y84" s="95"/>
      <c r="Z84" s="95"/>
      <c r="AA84" s="95"/>
      <c r="AB84" s="95"/>
      <c r="AC84" s="95"/>
      <c r="AD84" s="95"/>
      <c r="AE84" s="95"/>
      <c r="AF84" s="95"/>
      <c r="AG84" s="95"/>
      <c r="AH84" s="95"/>
      <c r="AI84" s="95"/>
      <c r="AJ84" s="95"/>
      <c r="AK84" s="95"/>
      <c r="AL84" s="95"/>
      <c r="AM84" s="95"/>
      <c r="AN84" s="95"/>
      <c r="AO84" s="95"/>
      <c r="AP84" s="95"/>
      <c r="AQ84" s="95"/>
      <c r="AR84" s="95"/>
      <c r="AS84" s="95"/>
      <c r="AT84" s="95"/>
      <c r="AU84" s="95"/>
      <c r="AV84" s="95"/>
      <c r="AW84" s="95"/>
      <c r="AX84" s="95"/>
      <c r="AY84" s="95"/>
      <c r="AZ84" s="95"/>
    </row>
    <row r="85" spans="1:52" x14ac:dyDescent="0.3">
      <c r="A85" s="95"/>
      <c r="B85" s="95"/>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5"/>
      <c r="AN85" s="95"/>
      <c r="AO85" s="95"/>
      <c r="AP85" s="95"/>
      <c r="AQ85" s="95"/>
      <c r="AR85" s="95"/>
      <c r="AS85" s="95"/>
      <c r="AT85" s="95"/>
      <c r="AU85" s="95"/>
      <c r="AV85" s="95"/>
      <c r="AW85" s="95"/>
      <c r="AX85" s="95"/>
      <c r="AY85" s="95"/>
      <c r="AZ85" s="95"/>
    </row>
    <row r="86" spans="1:52" x14ac:dyDescent="0.3">
      <c r="A86" s="95"/>
      <c r="B86" s="95"/>
      <c r="C86" s="95"/>
      <c r="D86" s="95"/>
      <c r="E86" s="95"/>
      <c r="F86" s="95"/>
      <c r="G86" s="95"/>
      <c r="H86" s="95"/>
      <c r="I86" s="95"/>
      <c r="J86" s="95"/>
      <c r="K86" s="95"/>
      <c r="L86" s="95"/>
      <c r="M86" s="95"/>
      <c r="N86" s="95"/>
      <c r="O86" s="95"/>
      <c r="P86" s="95"/>
      <c r="Q86" s="95"/>
      <c r="R86" s="95"/>
      <c r="S86" s="95"/>
      <c r="T86" s="95"/>
      <c r="U86" s="95"/>
      <c r="V86" s="95"/>
      <c r="W86" s="95"/>
      <c r="X86" s="95"/>
      <c r="Y86" s="95"/>
      <c r="Z86" s="95"/>
      <c r="AA86" s="95"/>
      <c r="AB86" s="95"/>
      <c r="AC86" s="95"/>
      <c r="AD86" s="95"/>
      <c r="AE86" s="95"/>
      <c r="AF86" s="95"/>
      <c r="AG86" s="95"/>
      <c r="AH86" s="95"/>
      <c r="AI86" s="95"/>
      <c r="AJ86" s="95"/>
      <c r="AK86" s="95"/>
      <c r="AL86" s="95"/>
      <c r="AM86" s="95"/>
      <c r="AN86" s="95"/>
      <c r="AO86" s="95"/>
      <c r="AP86" s="95"/>
      <c r="AQ86" s="95"/>
      <c r="AR86" s="95"/>
      <c r="AS86" s="95"/>
      <c r="AT86" s="95"/>
      <c r="AU86" s="95"/>
      <c r="AV86" s="95"/>
      <c r="AW86" s="95"/>
      <c r="AX86" s="95"/>
      <c r="AY86" s="95"/>
      <c r="AZ86" s="95"/>
    </row>
    <row r="87" spans="1:52" x14ac:dyDescent="0.3">
      <c r="A87" s="95"/>
      <c r="B87" s="95"/>
      <c r="C87" s="95"/>
      <c r="D87" s="95"/>
      <c r="E87" s="95"/>
      <c r="F87" s="95"/>
      <c r="G87" s="95"/>
      <c r="H87" s="95"/>
      <c r="I87" s="95"/>
      <c r="J87" s="95"/>
      <c r="K87" s="95"/>
      <c r="L87" s="95"/>
      <c r="M87" s="95"/>
      <c r="N87" s="95"/>
      <c r="O87" s="95"/>
      <c r="P87" s="95"/>
      <c r="Q87" s="95"/>
      <c r="R87" s="95"/>
      <c r="S87" s="95"/>
      <c r="T87" s="95"/>
      <c r="U87" s="95"/>
      <c r="V87" s="95"/>
      <c r="W87" s="95"/>
      <c r="X87" s="95"/>
      <c r="Y87" s="95"/>
      <c r="Z87" s="95"/>
      <c r="AA87" s="95"/>
      <c r="AB87" s="95"/>
      <c r="AC87" s="95"/>
      <c r="AD87" s="95"/>
      <c r="AE87" s="95"/>
      <c r="AF87" s="95"/>
      <c r="AG87" s="95"/>
      <c r="AH87" s="95"/>
      <c r="AI87" s="95"/>
      <c r="AJ87" s="95"/>
      <c r="AK87" s="95"/>
      <c r="AL87" s="95"/>
      <c r="AM87" s="95"/>
      <c r="AN87" s="95"/>
      <c r="AO87" s="95"/>
      <c r="AP87" s="95"/>
      <c r="AQ87" s="95"/>
      <c r="AR87" s="95"/>
      <c r="AS87" s="95"/>
      <c r="AT87" s="95"/>
      <c r="AU87" s="95"/>
      <c r="AV87" s="95"/>
      <c r="AW87" s="95"/>
      <c r="AX87" s="95"/>
      <c r="AY87" s="95"/>
      <c r="AZ87" s="95"/>
    </row>
    <row r="88" spans="1:52" x14ac:dyDescent="0.3">
      <c r="A88" s="95"/>
      <c r="B88" s="95"/>
      <c r="C88" s="95"/>
      <c r="D88" s="95"/>
      <c r="E88" s="95"/>
      <c r="F88" s="95"/>
      <c r="G88" s="95"/>
      <c r="H88" s="95"/>
      <c r="I88" s="95"/>
      <c r="J88" s="95"/>
      <c r="K88" s="95"/>
      <c r="L88" s="95"/>
      <c r="M88" s="95"/>
      <c r="N88" s="95"/>
      <c r="O88" s="95"/>
      <c r="P88" s="95"/>
      <c r="Q88" s="95"/>
      <c r="R88" s="95"/>
      <c r="S88" s="95"/>
      <c r="T88" s="95"/>
      <c r="U88" s="95"/>
      <c r="V88" s="95"/>
      <c r="W88" s="95"/>
      <c r="X88" s="95"/>
      <c r="Y88" s="95"/>
      <c r="Z88" s="95"/>
      <c r="AA88" s="95"/>
      <c r="AB88" s="95"/>
      <c r="AC88" s="95"/>
      <c r="AD88" s="95"/>
      <c r="AE88" s="95"/>
      <c r="AF88" s="95"/>
      <c r="AG88" s="95"/>
      <c r="AH88" s="95"/>
      <c r="AI88" s="95"/>
      <c r="AJ88" s="95"/>
      <c r="AK88" s="95"/>
      <c r="AL88" s="95"/>
      <c r="AM88" s="95"/>
      <c r="AN88" s="95"/>
      <c r="AO88" s="95"/>
      <c r="AP88" s="95"/>
      <c r="AQ88" s="95"/>
      <c r="AR88" s="95"/>
      <c r="AS88" s="95"/>
      <c r="AT88" s="95"/>
      <c r="AU88" s="95"/>
      <c r="AV88" s="95"/>
      <c r="AW88" s="95"/>
      <c r="AX88" s="95"/>
      <c r="AY88" s="95"/>
      <c r="AZ88" s="95"/>
    </row>
    <row r="89" spans="1:52" x14ac:dyDescent="0.3">
      <c r="A89" s="95"/>
      <c r="B89" s="95"/>
      <c r="C89" s="95"/>
      <c r="D89" s="95"/>
      <c r="E89" s="95"/>
      <c r="F89" s="95"/>
      <c r="G89" s="95"/>
      <c r="H89" s="95"/>
      <c r="I89" s="95"/>
      <c r="J89" s="95"/>
      <c r="K89" s="95"/>
      <c r="L89" s="95"/>
      <c r="M89" s="95"/>
      <c r="N89" s="95"/>
      <c r="O89" s="95"/>
      <c r="P89" s="95"/>
      <c r="Q89" s="95"/>
      <c r="R89" s="95"/>
      <c r="S89" s="95"/>
      <c r="T89" s="95"/>
      <c r="U89" s="95"/>
      <c r="V89" s="95"/>
      <c r="W89" s="95"/>
      <c r="X89" s="95"/>
      <c r="Y89" s="95"/>
      <c r="Z89" s="95"/>
      <c r="AA89" s="95"/>
      <c r="AB89" s="95"/>
      <c r="AC89" s="95"/>
      <c r="AD89" s="95"/>
      <c r="AE89" s="95"/>
      <c r="AF89" s="95"/>
      <c r="AG89" s="95"/>
      <c r="AH89" s="95"/>
      <c r="AI89" s="95"/>
      <c r="AJ89" s="95"/>
      <c r="AK89" s="95"/>
      <c r="AL89" s="95"/>
      <c r="AM89" s="95"/>
      <c r="AN89" s="95"/>
      <c r="AO89" s="95"/>
      <c r="AP89" s="95"/>
      <c r="AQ89" s="95"/>
      <c r="AR89" s="95"/>
      <c r="AS89" s="95"/>
      <c r="AT89" s="95"/>
      <c r="AU89" s="95"/>
      <c r="AV89" s="95"/>
      <c r="AW89" s="95"/>
      <c r="AX89" s="95"/>
      <c r="AY89" s="95"/>
      <c r="AZ89" s="95"/>
    </row>
    <row r="90" spans="1:52" x14ac:dyDescent="0.3">
      <c r="A90" s="95"/>
      <c r="B90" s="95"/>
      <c r="C90" s="95"/>
      <c r="D90" s="95"/>
      <c r="E90" s="95"/>
      <c r="F90" s="95"/>
      <c r="G90" s="95"/>
      <c r="H90" s="95"/>
      <c r="I90" s="95"/>
      <c r="J90" s="95"/>
      <c r="K90" s="95"/>
      <c r="L90" s="95"/>
      <c r="M90" s="95"/>
      <c r="N90" s="95"/>
      <c r="O90" s="95"/>
      <c r="P90" s="95"/>
      <c r="Q90" s="95"/>
      <c r="R90" s="95"/>
      <c r="S90" s="95"/>
      <c r="T90" s="95"/>
      <c r="U90" s="95"/>
      <c r="V90" s="95"/>
      <c r="W90" s="95"/>
      <c r="X90" s="95"/>
      <c r="Y90" s="95"/>
      <c r="Z90" s="95"/>
      <c r="AA90" s="95"/>
      <c r="AB90" s="95"/>
      <c r="AC90" s="95"/>
      <c r="AD90" s="95"/>
      <c r="AE90" s="95"/>
      <c r="AF90" s="95"/>
      <c r="AG90" s="95"/>
      <c r="AH90" s="95"/>
      <c r="AI90" s="95"/>
      <c r="AJ90" s="95"/>
      <c r="AK90" s="95"/>
      <c r="AL90" s="95"/>
      <c r="AM90" s="95"/>
      <c r="AN90" s="95"/>
      <c r="AO90" s="95"/>
      <c r="AP90" s="95"/>
      <c r="AQ90" s="95"/>
      <c r="AR90" s="95"/>
      <c r="AS90" s="95"/>
      <c r="AT90" s="95"/>
      <c r="AU90" s="95"/>
      <c r="AV90" s="95"/>
      <c r="AW90" s="95"/>
      <c r="AX90" s="95"/>
      <c r="AY90" s="95"/>
      <c r="AZ90" s="95"/>
    </row>
    <row r="91" spans="1:52" x14ac:dyDescent="0.3">
      <c r="A91" s="95"/>
      <c r="B91" s="95"/>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5"/>
      <c r="AN91" s="95"/>
      <c r="AO91" s="95"/>
      <c r="AP91" s="95"/>
      <c r="AQ91" s="95"/>
      <c r="AR91" s="95"/>
      <c r="AS91" s="95"/>
      <c r="AT91" s="95"/>
      <c r="AU91" s="95"/>
      <c r="AV91" s="95"/>
      <c r="AW91" s="95"/>
      <c r="AX91" s="95"/>
      <c r="AY91" s="95"/>
      <c r="AZ91" s="95"/>
    </row>
    <row r="92" spans="1:52" x14ac:dyDescent="0.3">
      <c r="A92" s="95"/>
      <c r="B92" s="95"/>
      <c r="C92" s="95"/>
      <c r="D92" s="95"/>
      <c r="E92" s="95"/>
      <c r="F92" s="95"/>
      <c r="G92" s="95"/>
      <c r="H92" s="95"/>
      <c r="I92" s="95"/>
      <c r="J92" s="95"/>
      <c r="K92" s="95"/>
      <c r="L92" s="95"/>
      <c r="M92" s="95"/>
      <c r="N92" s="95"/>
      <c r="O92" s="95"/>
      <c r="P92" s="95"/>
      <c r="Q92" s="95"/>
      <c r="R92" s="95"/>
      <c r="S92" s="95"/>
      <c r="T92" s="95"/>
      <c r="U92" s="95"/>
      <c r="V92" s="95"/>
      <c r="W92" s="95"/>
      <c r="X92" s="95"/>
      <c r="Y92" s="95"/>
      <c r="Z92" s="95"/>
      <c r="AA92" s="95"/>
      <c r="AB92" s="95"/>
      <c r="AC92" s="95"/>
      <c r="AD92" s="95"/>
      <c r="AE92" s="95"/>
      <c r="AF92" s="95"/>
      <c r="AG92" s="95"/>
      <c r="AH92" s="95"/>
      <c r="AI92" s="95"/>
      <c r="AJ92" s="95"/>
      <c r="AK92" s="95"/>
      <c r="AL92" s="95"/>
      <c r="AM92" s="95"/>
      <c r="AN92" s="95"/>
      <c r="AO92" s="95"/>
      <c r="AP92" s="95"/>
      <c r="AQ92" s="95"/>
      <c r="AR92" s="95"/>
      <c r="AS92" s="95"/>
      <c r="AT92" s="95"/>
      <c r="AU92" s="95"/>
      <c r="AV92" s="95"/>
      <c r="AW92" s="95"/>
      <c r="AX92" s="95"/>
      <c r="AY92" s="95"/>
      <c r="AZ92" s="95"/>
    </row>
    <row r="93" spans="1:52" x14ac:dyDescent="0.3">
      <c r="A93" s="95"/>
      <c r="B93" s="95"/>
      <c r="C93" s="95"/>
      <c r="D93" s="95"/>
      <c r="E93" s="95"/>
      <c r="F93" s="95"/>
      <c r="G93" s="95"/>
      <c r="H93" s="95"/>
      <c r="I93" s="95"/>
      <c r="J93" s="95"/>
      <c r="K93" s="95"/>
      <c r="L93" s="95"/>
      <c r="M93" s="95"/>
      <c r="N93" s="95"/>
      <c r="O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95"/>
      <c r="AS93" s="95"/>
      <c r="AT93" s="95"/>
      <c r="AU93" s="95"/>
      <c r="AV93" s="95"/>
      <c r="AW93" s="95"/>
      <c r="AX93" s="95"/>
      <c r="AY93" s="95"/>
      <c r="AZ93" s="95"/>
    </row>
    <row r="94" spans="1:52" x14ac:dyDescent="0.3">
      <c r="A94" s="95"/>
      <c r="B94" s="95"/>
      <c r="C94" s="95"/>
      <c r="D94" s="95"/>
      <c r="E94" s="95"/>
      <c r="F94" s="95"/>
      <c r="G94" s="95"/>
      <c r="H94" s="95"/>
      <c r="I94" s="95"/>
      <c r="J94" s="95"/>
      <c r="K94" s="95"/>
      <c r="L94" s="95"/>
      <c r="M94" s="95"/>
      <c r="N94" s="95"/>
      <c r="O94" s="95"/>
      <c r="P94" s="95"/>
      <c r="Q94" s="95"/>
      <c r="R94" s="95"/>
      <c r="S94" s="95"/>
      <c r="T94" s="95"/>
      <c r="U94" s="95"/>
      <c r="V94" s="95"/>
      <c r="W94" s="95"/>
      <c r="X94" s="95"/>
      <c r="Y94" s="95"/>
      <c r="Z94" s="95"/>
      <c r="AA94" s="95"/>
      <c r="AB94" s="95"/>
      <c r="AC94" s="95"/>
      <c r="AD94" s="95"/>
      <c r="AE94" s="95"/>
      <c r="AF94" s="95"/>
      <c r="AG94" s="95"/>
      <c r="AH94" s="95"/>
      <c r="AI94" s="95"/>
      <c r="AJ94" s="95"/>
      <c r="AK94" s="95"/>
      <c r="AL94" s="95"/>
      <c r="AM94" s="95"/>
      <c r="AN94" s="95"/>
      <c r="AO94" s="95"/>
      <c r="AP94" s="95"/>
      <c r="AQ94" s="95"/>
      <c r="AR94" s="95"/>
      <c r="AS94" s="95"/>
      <c r="AT94" s="95"/>
      <c r="AU94" s="95"/>
      <c r="AV94" s="95"/>
      <c r="AW94" s="95"/>
      <c r="AX94" s="95"/>
      <c r="AY94" s="95"/>
      <c r="AZ94" s="95"/>
    </row>
    <row r="95" spans="1:52" x14ac:dyDescent="0.3">
      <c r="A95" s="95"/>
      <c r="B95" s="95"/>
      <c r="C95" s="95"/>
      <c r="D95" s="95"/>
      <c r="E95" s="95"/>
      <c r="F95" s="95"/>
      <c r="G95" s="95"/>
      <c r="H95" s="95"/>
      <c r="I95" s="95"/>
      <c r="J95" s="95"/>
      <c r="K95" s="95"/>
      <c r="L95" s="95"/>
      <c r="M95" s="95"/>
      <c r="N95" s="95"/>
      <c r="O95" s="95"/>
      <c r="P95" s="95"/>
      <c r="Q95" s="95"/>
      <c r="R95" s="95"/>
      <c r="S95" s="95"/>
      <c r="T95" s="95"/>
      <c r="U95" s="95"/>
      <c r="V95" s="95"/>
      <c r="W95" s="95"/>
      <c r="X95" s="95"/>
      <c r="Y95" s="95"/>
      <c r="Z95" s="95"/>
      <c r="AA95" s="95"/>
      <c r="AB95" s="95"/>
      <c r="AC95" s="95"/>
      <c r="AD95" s="95"/>
      <c r="AE95" s="95"/>
      <c r="AF95" s="95"/>
      <c r="AG95" s="95"/>
      <c r="AH95" s="95"/>
      <c r="AI95" s="95"/>
      <c r="AJ95" s="95"/>
      <c r="AK95" s="95"/>
      <c r="AL95" s="95"/>
      <c r="AM95" s="95"/>
      <c r="AN95" s="95"/>
      <c r="AO95" s="95"/>
      <c r="AP95" s="95"/>
      <c r="AQ95" s="95"/>
      <c r="AR95" s="95"/>
      <c r="AS95" s="95"/>
      <c r="AT95" s="95"/>
      <c r="AU95" s="95"/>
      <c r="AV95" s="95"/>
      <c r="AW95" s="95"/>
      <c r="AX95" s="95"/>
      <c r="AY95" s="95"/>
      <c r="AZ95" s="95"/>
    </row>
    <row r="96" spans="1:52" x14ac:dyDescent="0.3">
      <c r="A96" s="95"/>
      <c r="B96" s="95"/>
      <c r="C96" s="95"/>
      <c r="D96" s="95"/>
      <c r="E96" s="95"/>
      <c r="F96" s="95"/>
      <c r="G96" s="95"/>
      <c r="H96" s="95"/>
      <c r="I96" s="95"/>
      <c r="J96" s="95"/>
      <c r="K96" s="95"/>
      <c r="L96" s="95"/>
      <c r="M96" s="95"/>
      <c r="N96" s="95"/>
      <c r="O96" s="95"/>
      <c r="P96" s="95"/>
      <c r="Q96" s="95"/>
      <c r="R96" s="95"/>
      <c r="S96" s="95"/>
      <c r="T96" s="95"/>
      <c r="U96" s="95"/>
      <c r="V96" s="95"/>
      <c r="W96" s="95"/>
      <c r="X96" s="95"/>
      <c r="Y96" s="95"/>
      <c r="Z96" s="95"/>
      <c r="AA96" s="95"/>
      <c r="AB96" s="95"/>
      <c r="AC96" s="95"/>
      <c r="AD96" s="95"/>
      <c r="AE96" s="95"/>
      <c r="AF96" s="95"/>
      <c r="AG96" s="95"/>
      <c r="AH96" s="95"/>
      <c r="AI96" s="95"/>
      <c r="AJ96" s="95"/>
      <c r="AK96" s="95"/>
      <c r="AL96" s="95"/>
      <c r="AM96" s="95"/>
      <c r="AN96" s="95"/>
      <c r="AO96" s="95"/>
      <c r="AP96" s="95"/>
      <c r="AQ96" s="95"/>
      <c r="AR96" s="95"/>
      <c r="AS96" s="95"/>
      <c r="AT96" s="95"/>
      <c r="AU96" s="95"/>
      <c r="AV96" s="95"/>
      <c r="AW96" s="95"/>
      <c r="AX96" s="95"/>
      <c r="AY96" s="95"/>
      <c r="AZ96" s="95"/>
    </row>
    <row r="97" spans="1:52" x14ac:dyDescent="0.3">
      <c r="A97" s="95"/>
      <c r="B97" s="95"/>
      <c r="C97" s="95"/>
      <c r="D97" s="95"/>
      <c r="E97" s="95"/>
      <c r="F97" s="95"/>
      <c r="G97" s="95"/>
      <c r="H97" s="95"/>
      <c r="I97" s="95"/>
      <c r="J97" s="95"/>
      <c r="K97" s="95"/>
      <c r="L97" s="95"/>
      <c r="M97" s="95"/>
      <c r="N97" s="95"/>
      <c r="O97" s="95"/>
      <c r="P97" s="95"/>
      <c r="Q97" s="95"/>
      <c r="R97" s="95"/>
      <c r="S97" s="95"/>
      <c r="T97" s="95"/>
      <c r="U97" s="95"/>
      <c r="V97" s="95"/>
      <c r="W97" s="95"/>
      <c r="X97" s="95"/>
      <c r="Y97" s="95"/>
      <c r="Z97" s="95"/>
      <c r="AA97" s="95"/>
      <c r="AB97" s="95"/>
      <c r="AC97" s="95"/>
      <c r="AD97" s="95"/>
      <c r="AE97" s="95"/>
      <c r="AF97" s="95"/>
      <c r="AG97" s="95"/>
      <c r="AH97" s="95"/>
      <c r="AI97" s="95"/>
      <c r="AJ97" s="95"/>
      <c r="AK97" s="95"/>
      <c r="AL97" s="95"/>
      <c r="AM97" s="95"/>
      <c r="AN97" s="95"/>
      <c r="AO97" s="95"/>
      <c r="AP97" s="95"/>
      <c r="AQ97" s="95"/>
      <c r="AR97" s="95"/>
      <c r="AS97" s="95"/>
      <c r="AT97" s="95"/>
      <c r="AU97" s="95"/>
      <c r="AV97" s="95"/>
      <c r="AW97" s="95"/>
      <c r="AX97" s="95"/>
      <c r="AY97" s="95"/>
      <c r="AZ97" s="95"/>
    </row>
    <row r="98" spans="1:52" x14ac:dyDescent="0.3">
      <c r="A98" s="95"/>
      <c r="B98" s="95"/>
      <c r="C98" s="95"/>
      <c r="D98" s="95"/>
      <c r="E98" s="95"/>
      <c r="F98" s="95"/>
      <c r="G98" s="95"/>
      <c r="H98" s="95"/>
      <c r="I98" s="95"/>
      <c r="J98" s="95"/>
      <c r="K98" s="95"/>
      <c r="L98" s="95"/>
      <c r="M98" s="95"/>
      <c r="N98" s="95"/>
      <c r="O98" s="95"/>
      <c r="P98" s="95"/>
      <c r="Q98" s="95"/>
      <c r="R98" s="95"/>
      <c r="S98" s="95"/>
      <c r="T98" s="95"/>
      <c r="U98" s="95"/>
      <c r="V98" s="95"/>
      <c r="W98" s="95"/>
      <c r="X98" s="95"/>
      <c r="Y98" s="95"/>
      <c r="Z98" s="95"/>
      <c r="AA98" s="95"/>
      <c r="AB98" s="95"/>
      <c r="AC98" s="95"/>
      <c r="AD98" s="95"/>
      <c r="AE98" s="95"/>
      <c r="AF98" s="95"/>
      <c r="AG98" s="95"/>
      <c r="AH98" s="95"/>
      <c r="AI98" s="95"/>
      <c r="AJ98" s="95"/>
      <c r="AK98" s="95"/>
      <c r="AL98" s="95"/>
      <c r="AM98" s="95"/>
      <c r="AN98" s="95"/>
      <c r="AO98" s="95"/>
      <c r="AP98" s="95"/>
      <c r="AQ98" s="95"/>
      <c r="AR98" s="95"/>
      <c r="AS98" s="95"/>
      <c r="AT98" s="95"/>
      <c r="AU98" s="95"/>
      <c r="AV98" s="95"/>
      <c r="AW98" s="95"/>
      <c r="AX98" s="95"/>
      <c r="AY98" s="95"/>
      <c r="AZ98" s="95"/>
    </row>
    <row r="99" spans="1:52" x14ac:dyDescent="0.3">
      <c r="A99" s="95"/>
      <c r="B99" s="95"/>
      <c r="C99" s="95"/>
      <c r="D99" s="95"/>
      <c r="E99" s="95"/>
      <c r="F99" s="95"/>
      <c r="G99" s="95"/>
      <c r="H99" s="95"/>
      <c r="I99" s="95"/>
      <c r="J99" s="95"/>
      <c r="K99" s="95"/>
      <c r="L99" s="95"/>
      <c r="M99" s="95"/>
      <c r="N99" s="95"/>
      <c r="O99" s="95"/>
      <c r="P99" s="95"/>
      <c r="Q99" s="95"/>
      <c r="R99" s="95"/>
      <c r="S99" s="95"/>
      <c r="T99" s="95"/>
      <c r="U99" s="95"/>
      <c r="V99" s="95"/>
      <c r="W99" s="95"/>
      <c r="X99" s="95"/>
      <c r="Y99" s="95"/>
      <c r="Z99" s="95"/>
      <c r="AA99" s="95"/>
      <c r="AB99" s="95"/>
      <c r="AC99" s="95"/>
      <c r="AD99" s="95"/>
      <c r="AE99" s="95"/>
      <c r="AF99" s="95"/>
      <c r="AG99" s="95"/>
      <c r="AH99" s="95"/>
      <c r="AI99" s="95"/>
      <c r="AJ99" s="95"/>
      <c r="AK99" s="95"/>
      <c r="AL99" s="95"/>
      <c r="AM99" s="95"/>
      <c r="AN99" s="95"/>
      <c r="AO99" s="95"/>
      <c r="AP99" s="95"/>
      <c r="AQ99" s="95"/>
      <c r="AR99" s="95"/>
      <c r="AS99" s="95"/>
      <c r="AT99" s="95"/>
      <c r="AU99" s="95"/>
      <c r="AV99" s="95"/>
      <c r="AW99" s="95"/>
      <c r="AX99" s="95"/>
      <c r="AY99" s="95"/>
      <c r="AZ99" s="95"/>
    </row>
    <row r="100" spans="1:52" x14ac:dyDescent="0.3">
      <c r="A100" s="95"/>
      <c r="B100" s="95"/>
      <c r="C100" s="95"/>
      <c r="D100" s="95"/>
      <c r="E100" s="95"/>
      <c r="F100" s="95"/>
      <c r="G100" s="95"/>
      <c r="H100" s="95"/>
      <c r="I100" s="95"/>
      <c r="J100" s="95"/>
      <c r="K100" s="95"/>
      <c r="L100" s="95"/>
      <c r="M100" s="95"/>
      <c r="N100" s="95"/>
      <c r="O100" s="95"/>
      <c r="P100" s="95"/>
      <c r="Q100" s="95"/>
      <c r="R100" s="95"/>
      <c r="S100" s="95"/>
      <c r="T100" s="95"/>
      <c r="U100" s="95"/>
      <c r="V100" s="95"/>
      <c r="W100" s="95"/>
      <c r="X100" s="95"/>
      <c r="Y100" s="95"/>
      <c r="Z100" s="95"/>
      <c r="AA100" s="95"/>
      <c r="AB100" s="95"/>
      <c r="AC100" s="95"/>
      <c r="AD100" s="95"/>
      <c r="AE100" s="95"/>
      <c r="AF100" s="95"/>
      <c r="AG100" s="95"/>
      <c r="AH100" s="95"/>
      <c r="AI100" s="95"/>
      <c r="AJ100" s="95"/>
      <c r="AK100" s="95"/>
      <c r="AL100" s="95"/>
      <c r="AM100" s="95"/>
      <c r="AN100" s="95"/>
      <c r="AO100" s="95"/>
      <c r="AP100" s="95"/>
      <c r="AQ100" s="95"/>
      <c r="AR100" s="95"/>
      <c r="AS100" s="95"/>
      <c r="AT100" s="95"/>
      <c r="AU100" s="95"/>
      <c r="AV100" s="95"/>
      <c r="AW100" s="95"/>
      <c r="AX100" s="95"/>
      <c r="AY100" s="95"/>
      <c r="AZ100" s="95"/>
    </row>
    <row r="101" spans="1:52" x14ac:dyDescent="0.3">
      <c r="A101" s="95"/>
      <c r="B101" s="95"/>
      <c r="C101" s="95"/>
      <c r="D101" s="95"/>
      <c r="E101" s="95"/>
      <c r="F101" s="95"/>
      <c r="G101" s="95"/>
      <c r="H101" s="95"/>
      <c r="I101" s="95"/>
      <c r="J101" s="95"/>
      <c r="K101" s="95"/>
      <c r="L101" s="95"/>
      <c r="M101" s="95"/>
      <c r="N101" s="95"/>
      <c r="O101" s="95"/>
      <c r="P101" s="95"/>
      <c r="Q101" s="95"/>
      <c r="R101" s="95"/>
      <c r="S101" s="95"/>
      <c r="T101" s="95"/>
      <c r="U101" s="95"/>
      <c r="V101" s="95"/>
      <c r="W101" s="95"/>
      <c r="X101" s="95"/>
      <c r="Y101" s="95"/>
      <c r="Z101" s="95"/>
      <c r="AA101" s="95"/>
      <c r="AB101" s="95"/>
      <c r="AC101" s="95"/>
      <c r="AD101" s="95"/>
      <c r="AE101" s="95"/>
      <c r="AF101" s="95"/>
      <c r="AG101" s="95"/>
      <c r="AH101" s="95"/>
      <c r="AI101" s="95"/>
      <c r="AJ101" s="95"/>
      <c r="AK101" s="95"/>
      <c r="AL101" s="95"/>
      <c r="AM101" s="95"/>
      <c r="AN101" s="95"/>
      <c r="AO101" s="95"/>
      <c r="AP101" s="95"/>
      <c r="AQ101" s="95"/>
      <c r="AR101" s="95"/>
      <c r="AS101" s="95"/>
      <c r="AT101" s="95"/>
      <c r="AU101" s="95"/>
      <c r="AV101" s="95"/>
      <c r="AW101" s="95"/>
      <c r="AX101" s="95"/>
      <c r="AY101" s="95"/>
      <c r="AZ101" s="95"/>
    </row>
    <row r="102" spans="1:52" x14ac:dyDescent="0.3">
      <c r="A102" s="95"/>
      <c r="B102" s="95"/>
      <c r="C102" s="95"/>
      <c r="D102" s="95"/>
      <c r="E102" s="95"/>
      <c r="F102" s="95"/>
      <c r="G102" s="95"/>
      <c r="H102" s="95"/>
      <c r="I102" s="95"/>
      <c r="J102" s="95"/>
      <c r="K102" s="95"/>
      <c r="L102" s="95"/>
      <c r="M102" s="95"/>
      <c r="N102" s="95"/>
      <c r="O102" s="95"/>
      <c r="P102" s="95"/>
      <c r="Q102" s="95"/>
      <c r="R102" s="95"/>
      <c r="S102" s="95"/>
      <c r="T102" s="95"/>
      <c r="U102" s="95"/>
      <c r="V102" s="95"/>
      <c r="W102" s="95"/>
      <c r="X102" s="95"/>
      <c r="Y102" s="95"/>
      <c r="Z102" s="95"/>
      <c r="AA102" s="95"/>
      <c r="AB102" s="95"/>
      <c r="AC102" s="95"/>
      <c r="AD102" s="95"/>
      <c r="AE102" s="95"/>
      <c r="AF102" s="95"/>
      <c r="AG102" s="95"/>
      <c r="AH102" s="95"/>
      <c r="AI102" s="95"/>
      <c r="AJ102" s="95"/>
      <c r="AK102" s="95"/>
      <c r="AL102" s="95"/>
      <c r="AM102" s="95"/>
      <c r="AN102" s="95"/>
      <c r="AO102" s="95"/>
      <c r="AP102" s="95"/>
      <c r="AQ102" s="95"/>
      <c r="AR102" s="95"/>
      <c r="AS102" s="95"/>
      <c r="AT102" s="95"/>
      <c r="AU102" s="95"/>
      <c r="AV102" s="95"/>
      <c r="AW102" s="95"/>
      <c r="AX102" s="95"/>
      <c r="AY102" s="95"/>
      <c r="AZ102" s="95"/>
    </row>
    <row r="103" spans="1:52" x14ac:dyDescent="0.3">
      <c r="A103" s="95"/>
      <c r="B103" s="95"/>
      <c r="C103" s="95"/>
      <c r="D103" s="95"/>
      <c r="E103" s="95"/>
      <c r="F103" s="95"/>
      <c r="G103" s="95"/>
      <c r="H103" s="95"/>
      <c r="I103" s="95"/>
      <c r="J103" s="95"/>
      <c r="K103" s="95"/>
      <c r="L103" s="95"/>
      <c r="M103" s="95"/>
      <c r="N103" s="95"/>
      <c r="O103" s="95"/>
      <c r="P103" s="95"/>
      <c r="Q103" s="95"/>
      <c r="R103" s="95"/>
      <c r="S103" s="95"/>
      <c r="T103" s="95"/>
      <c r="U103" s="95"/>
      <c r="V103" s="95"/>
      <c r="W103" s="95"/>
      <c r="X103" s="95"/>
      <c r="Y103" s="95"/>
      <c r="Z103" s="95"/>
      <c r="AA103" s="95"/>
      <c r="AB103" s="95"/>
      <c r="AC103" s="95"/>
      <c r="AD103" s="95"/>
      <c r="AE103" s="95"/>
      <c r="AF103" s="95"/>
      <c r="AG103" s="95"/>
      <c r="AH103" s="95"/>
      <c r="AI103" s="95"/>
      <c r="AJ103" s="95"/>
      <c r="AK103" s="95"/>
      <c r="AL103" s="95"/>
      <c r="AM103" s="95"/>
      <c r="AN103" s="95"/>
      <c r="AO103" s="95"/>
      <c r="AP103" s="95"/>
      <c r="AQ103" s="95"/>
      <c r="AR103" s="95"/>
      <c r="AS103" s="95"/>
      <c r="AT103" s="95"/>
      <c r="AU103" s="95"/>
      <c r="AV103" s="95"/>
      <c r="AW103" s="95"/>
      <c r="AX103" s="95"/>
      <c r="AY103" s="95"/>
      <c r="AZ103" s="95"/>
    </row>
    <row r="104" spans="1:52" x14ac:dyDescent="0.3">
      <c r="A104" s="95"/>
      <c r="B104" s="95"/>
      <c r="C104" s="95"/>
      <c r="D104" s="95"/>
      <c r="E104" s="95"/>
      <c r="F104" s="95"/>
      <c r="G104" s="95"/>
      <c r="H104" s="95"/>
      <c r="I104" s="95"/>
      <c r="J104" s="95"/>
      <c r="K104" s="95"/>
      <c r="L104" s="95"/>
      <c r="M104" s="95"/>
      <c r="N104" s="95"/>
      <c r="O104" s="95"/>
      <c r="P104" s="95"/>
      <c r="Q104" s="95"/>
      <c r="R104" s="95"/>
      <c r="S104" s="95"/>
      <c r="T104" s="95"/>
      <c r="U104" s="95"/>
      <c r="V104" s="95"/>
      <c r="W104" s="95"/>
      <c r="X104" s="95"/>
      <c r="Y104" s="95"/>
      <c r="Z104" s="95"/>
      <c r="AA104" s="95"/>
      <c r="AB104" s="95"/>
      <c r="AC104" s="95"/>
      <c r="AD104" s="95"/>
      <c r="AE104" s="95"/>
      <c r="AF104" s="95"/>
      <c r="AG104" s="95"/>
      <c r="AH104" s="95"/>
      <c r="AI104" s="95"/>
      <c r="AJ104" s="95"/>
      <c r="AK104" s="95"/>
      <c r="AL104" s="95"/>
      <c r="AM104" s="95"/>
      <c r="AN104" s="95"/>
      <c r="AO104" s="95"/>
      <c r="AP104" s="95"/>
      <c r="AQ104" s="95"/>
      <c r="AR104" s="95"/>
      <c r="AS104" s="95"/>
      <c r="AT104" s="95"/>
      <c r="AU104" s="95"/>
      <c r="AV104" s="95"/>
      <c r="AW104" s="95"/>
      <c r="AX104" s="95"/>
      <c r="AY104" s="95"/>
      <c r="AZ104" s="95"/>
    </row>
    <row r="105" spans="1:52" x14ac:dyDescent="0.3">
      <c r="A105" s="95"/>
      <c r="B105" s="95"/>
      <c r="C105" s="95"/>
      <c r="D105" s="95"/>
      <c r="E105" s="95"/>
      <c r="F105" s="95"/>
      <c r="G105" s="95"/>
      <c r="H105" s="95"/>
      <c r="I105" s="95"/>
      <c r="J105" s="95"/>
      <c r="K105" s="95"/>
      <c r="L105" s="95"/>
      <c r="M105" s="95"/>
      <c r="N105" s="95"/>
      <c r="O105" s="95"/>
      <c r="P105" s="95"/>
      <c r="Q105" s="95"/>
      <c r="R105" s="95"/>
      <c r="S105" s="95"/>
      <c r="T105" s="95"/>
      <c r="U105" s="95"/>
      <c r="V105" s="95"/>
      <c r="W105" s="95"/>
      <c r="X105" s="95"/>
      <c r="Y105" s="95"/>
      <c r="Z105" s="95"/>
      <c r="AA105" s="95"/>
      <c r="AB105" s="95"/>
      <c r="AC105" s="95"/>
      <c r="AD105" s="95"/>
      <c r="AE105" s="95"/>
      <c r="AF105" s="95"/>
      <c r="AG105" s="95"/>
      <c r="AH105" s="95"/>
      <c r="AI105" s="95"/>
      <c r="AJ105" s="95"/>
      <c r="AK105" s="95"/>
      <c r="AL105" s="95"/>
      <c r="AM105" s="95"/>
      <c r="AN105" s="95"/>
      <c r="AO105" s="95"/>
      <c r="AP105" s="95"/>
      <c r="AQ105" s="95"/>
      <c r="AR105" s="95"/>
      <c r="AS105" s="95"/>
      <c r="AT105" s="95"/>
      <c r="AU105" s="95"/>
      <c r="AV105" s="95"/>
      <c r="AW105" s="95"/>
      <c r="AX105" s="95"/>
      <c r="AY105" s="95"/>
      <c r="AZ105" s="95"/>
    </row>
    <row r="106" spans="1:52" x14ac:dyDescent="0.3">
      <c r="A106" s="95"/>
      <c r="B106" s="95"/>
      <c r="C106" s="95"/>
      <c r="D106" s="95"/>
      <c r="E106" s="95"/>
      <c r="F106" s="95"/>
      <c r="G106" s="95"/>
      <c r="H106" s="95"/>
      <c r="I106" s="95"/>
      <c r="J106" s="95"/>
      <c r="K106" s="95"/>
      <c r="L106" s="95"/>
      <c r="M106" s="95"/>
      <c r="N106" s="95"/>
      <c r="O106" s="95"/>
      <c r="P106" s="95"/>
      <c r="Q106" s="95"/>
      <c r="R106" s="95"/>
      <c r="S106" s="95"/>
      <c r="T106" s="95"/>
      <c r="U106" s="95"/>
      <c r="V106" s="95"/>
      <c r="W106" s="95"/>
      <c r="X106" s="95"/>
      <c r="Y106" s="95"/>
      <c r="Z106" s="95"/>
      <c r="AA106" s="95"/>
      <c r="AB106" s="95"/>
      <c r="AC106" s="95"/>
      <c r="AD106" s="95"/>
      <c r="AE106" s="95"/>
      <c r="AF106" s="95"/>
      <c r="AG106" s="95"/>
      <c r="AH106" s="95"/>
      <c r="AI106" s="95"/>
      <c r="AJ106" s="95"/>
      <c r="AK106" s="95"/>
      <c r="AL106" s="95"/>
      <c r="AM106" s="95"/>
      <c r="AN106" s="95"/>
      <c r="AO106" s="95"/>
      <c r="AP106" s="95"/>
      <c r="AQ106" s="95"/>
      <c r="AR106" s="95"/>
      <c r="AS106" s="95"/>
      <c r="AT106" s="95"/>
      <c r="AU106" s="95"/>
      <c r="AV106" s="95"/>
      <c r="AW106" s="95"/>
      <c r="AX106" s="95"/>
      <c r="AY106" s="95"/>
      <c r="AZ106" s="95"/>
    </row>
    <row r="107" spans="1:52" x14ac:dyDescent="0.3">
      <c r="A107" s="95"/>
      <c r="B107" s="95"/>
      <c r="C107" s="95"/>
      <c r="D107" s="95"/>
      <c r="E107" s="95"/>
      <c r="F107" s="95"/>
      <c r="G107" s="95"/>
      <c r="H107" s="95"/>
      <c r="I107" s="95"/>
      <c r="J107" s="95"/>
      <c r="K107" s="95"/>
      <c r="L107" s="95"/>
      <c r="M107" s="95"/>
      <c r="N107" s="95"/>
      <c r="O107" s="95"/>
      <c r="P107" s="95"/>
      <c r="Q107" s="95"/>
      <c r="R107" s="95"/>
      <c r="S107" s="95"/>
      <c r="T107" s="95"/>
      <c r="U107" s="95"/>
      <c r="V107" s="95"/>
      <c r="W107" s="95"/>
      <c r="X107" s="95"/>
      <c r="Y107" s="95"/>
      <c r="Z107" s="95"/>
      <c r="AA107" s="95"/>
      <c r="AB107" s="95"/>
      <c r="AC107" s="95"/>
      <c r="AD107" s="95"/>
      <c r="AE107" s="95"/>
      <c r="AF107" s="95"/>
      <c r="AG107" s="95"/>
      <c r="AH107" s="95"/>
      <c r="AI107" s="95"/>
      <c r="AJ107" s="95"/>
      <c r="AK107" s="95"/>
      <c r="AL107" s="95"/>
      <c r="AM107" s="95"/>
      <c r="AN107" s="95"/>
      <c r="AO107" s="95"/>
      <c r="AP107" s="95"/>
      <c r="AQ107" s="95"/>
      <c r="AR107" s="95"/>
      <c r="AS107" s="95"/>
      <c r="AT107" s="95"/>
      <c r="AU107" s="95"/>
      <c r="AV107" s="95"/>
      <c r="AW107" s="95"/>
      <c r="AX107" s="95"/>
      <c r="AY107" s="95"/>
      <c r="AZ107" s="95"/>
    </row>
    <row r="108" spans="1:52" x14ac:dyDescent="0.3">
      <c r="A108" s="95"/>
      <c r="B108" s="95"/>
      <c r="C108" s="95"/>
      <c r="D108" s="95"/>
      <c r="E108" s="95"/>
      <c r="F108" s="95"/>
      <c r="G108" s="95"/>
      <c r="H108" s="95"/>
      <c r="I108" s="95"/>
      <c r="J108" s="95"/>
      <c r="K108" s="95"/>
      <c r="L108" s="95"/>
      <c r="M108" s="95"/>
      <c r="N108" s="95"/>
      <c r="O108" s="95"/>
      <c r="P108" s="95"/>
      <c r="Q108" s="95"/>
      <c r="R108" s="95"/>
      <c r="S108" s="95"/>
      <c r="T108" s="95"/>
      <c r="U108" s="95"/>
      <c r="V108" s="95"/>
      <c r="W108" s="95"/>
      <c r="X108" s="95"/>
      <c r="Y108" s="95"/>
      <c r="Z108" s="95"/>
      <c r="AA108" s="95"/>
      <c r="AB108" s="95"/>
      <c r="AC108" s="95"/>
      <c r="AD108" s="95"/>
      <c r="AE108" s="95"/>
      <c r="AF108" s="95"/>
      <c r="AG108" s="95"/>
      <c r="AH108" s="95"/>
      <c r="AI108" s="95"/>
      <c r="AJ108" s="95"/>
      <c r="AK108" s="95"/>
      <c r="AL108" s="95"/>
      <c r="AM108" s="95"/>
      <c r="AN108" s="95"/>
      <c r="AO108" s="95"/>
      <c r="AP108" s="95"/>
      <c r="AQ108" s="95"/>
      <c r="AR108" s="95"/>
      <c r="AS108" s="95"/>
      <c r="AT108" s="95"/>
      <c r="AU108" s="95"/>
      <c r="AV108" s="95"/>
      <c r="AW108" s="95"/>
      <c r="AX108" s="95"/>
      <c r="AY108" s="95"/>
      <c r="AZ108" s="95"/>
    </row>
    <row r="109" spans="1:52" x14ac:dyDescent="0.3">
      <c r="A109" s="95"/>
      <c r="B109" s="95"/>
      <c r="C109" s="95"/>
      <c r="D109" s="95"/>
      <c r="E109" s="95"/>
      <c r="F109" s="95"/>
      <c r="G109" s="95"/>
      <c r="H109" s="95"/>
      <c r="I109" s="95"/>
      <c r="J109" s="95"/>
      <c r="K109" s="95"/>
      <c r="L109" s="95"/>
      <c r="M109" s="95"/>
      <c r="N109" s="95"/>
      <c r="O109" s="95"/>
      <c r="P109" s="95"/>
      <c r="Q109" s="95"/>
      <c r="R109" s="95"/>
      <c r="S109" s="95"/>
      <c r="T109" s="95"/>
      <c r="U109" s="95"/>
      <c r="V109" s="95"/>
      <c r="W109" s="95"/>
      <c r="X109" s="95"/>
      <c r="Y109" s="95"/>
      <c r="Z109" s="95"/>
      <c r="AA109" s="95"/>
      <c r="AB109" s="95"/>
      <c r="AC109" s="95"/>
      <c r="AD109" s="95"/>
      <c r="AE109" s="95"/>
      <c r="AF109" s="95"/>
      <c r="AG109" s="95"/>
      <c r="AH109" s="95"/>
      <c r="AI109" s="95"/>
      <c r="AJ109" s="95"/>
      <c r="AK109" s="95"/>
      <c r="AL109" s="95"/>
      <c r="AM109" s="95"/>
      <c r="AN109" s="95"/>
      <c r="AO109" s="95"/>
      <c r="AP109" s="95"/>
      <c r="AQ109" s="95"/>
      <c r="AR109" s="95"/>
      <c r="AS109" s="95"/>
      <c r="AT109" s="95"/>
      <c r="AU109" s="95"/>
      <c r="AV109" s="95"/>
      <c r="AW109" s="95"/>
      <c r="AX109" s="95"/>
      <c r="AY109" s="95"/>
      <c r="AZ109" s="95"/>
    </row>
    <row r="110" spans="1:52" x14ac:dyDescent="0.3">
      <c r="A110" s="95"/>
      <c r="B110" s="95"/>
      <c r="C110" s="95"/>
      <c r="D110" s="95"/>
      <c r="E110" s="95"/>
      <c r="F110" s="95"/>
      <c r="G110" s="95"/>
      <c r="H110" s="95"/>
      <c r="I110" s="95"/>
      <c r="J110" s="95"/>
      <c r="K110" s="95"/>
      <c r="L110" s="95"/>
      <c r="M110" s="95"/>
      <c r="N110" s="95"/>
      <c r="O110" s="95"/>
      <c r="P110" s="95"/>
      <c r="Q110" s="95"/>
      <c r="R110" s="95"/>
      <c r="S110" s="95"/>
      <c r="T110" s="95"/>
      <c r="U110" s="95"/>
      <c r="V110" s="95"/>
      <c r="W110" s="95"/>
      <c r="X110" s="95"/>
      <c r="Y110" s="95"/>
      <c r="Z110" s="95"/>
      <c r="AA110" s="95"/>
      <c r="AB110" s="95"/>
      <c r="AC110" s="95"/>
      <c r="AD110" s="95"/>
      <c r="AE110" s="95"/>
      <c r="AF110" s="95"/>
      <c r="AG110" s="95"/>
      <c r="AH110" s="95"/>
      <c r="AI110" s="95"/>
      <c r="AJ110" s="95"/>
      <c r="AK110" s="95"/>
      <c r="AL110" s="95"/>
      <c r="AM110" s="95"/>
      <c r="AN110" s="95"/>
      <c r="AO110" s="95"/>
      <c r="AP110" s="95"/>
      <c r="AQ110" s="95"/>
      <c r="AR110" s="95"/>
      <c r="AS110" s="95"/>
      <c r="AT110" s="95"/>
      <c r="AU110" s="95"/>
      <c r="AV110" s="95"/>
      <c r="AW110" s="95"/>
      <c r="AX110" s="95"/>
      <c r="AY110" s="95"/>
      <c r="AZ110" s="95"/>
    </row>
    <row r="111" spans="1:52" x14ac:dyDescent="0.3">
      <c r="A111" s="95"/>
      <c r="B111" s="95"/>
      <c r="C111" s="95"/>
      <c r="D111" s="95"/>
      <c r="E111" s="95"/>
      <c r="F111" s="95"/>
      <c r="G111" s="95"/>
      <c r="H111" s="95"/>
      <c r="I111" s="95"/>
      <c r="J111" s="95"/>
      <c r="K111" s="95"/>
      <c r="L111" s="95"/>
      <c r="M111" s="95"/>
      <c r="N111" s="95"/>
      <c r="O111" s="95"/>
      <c r="P111" s="95"/>
      <c r="Q111" s="95"/>
      <c r="R111" s="95"/>
      <c r="S111" s="95"/>
      <c r="T111" s="95"/>
      <c r="U111" s="95"/>
      <c r="V111" s="95"/>
      <c r="W111" s="95"/>
      <c r="X111" s="95"/>
      <c r="Y111" s="95"/>
      <c r="Z111" s="95"/>
      <c r="AA111" s="95"/>
      <c r="AB111" s="95"/>
      <c r="AC111" s="95"/>
      <c r="AD111" s="95"/>
      <c r="AE111" s="95"/>
      <c r="AF111" s="95"/>
      <c r="AG111" s="95"/>
      <c r="AH111" s="95"/>
      <c r="AI111" s="95"/>
      <c r="AJ111" s="95"/>
      <c r="AK111" s="95"/>
      <c r="AL111" s="95"/>
      <c r="AM111" s="95"/>
      <c r="AN111" s="95"/>
      <c r="AO111" s="95"/>
      <c r="AP111" s="95"/>
      <c r="AQ111" s="95"/>
      <c r="AR111" s="95"/>
      <c r="AS111" s="95"/>
      <c r="AT111" s="95"/>
      <c r="AU111" s="95"/>
      <c r="AV111" s="95"/>
      <c r="AW111" s="95"/>
      <c r="AX111" s="95"/>
      <c r="AY111" s="95"/>
      <c r="AZ111" s="95"/>
    </row>
    <row r="112" spans="1:52" x14ac:dyDescent="0.3">
      <c r="A112" s="95"/>
      <c r="B112" s="95"/>
      <c r="C112" s="95"/>
      <c r="D112" s="95"/>
      <c r="E112" s="95"/>
      <c r="F112" s="95"/>
      <c r="G112" s="95"/>
      <c r="H112" s="95"/>
      <c r="I112" s="95"/>
      <c r="J112" s="95"/>
      <c r="K112" s="95"/>
      <c r="L112" s="95"/>
      <c r="M112" s="95"/>
      <c r="N112" s="95"/>
      <c r="O112" s="95"/>
      <c r="P112" s="95"/>
      <c r="Q112" s="95"/>
      <c r="R112" s="95"/>
      <c r="S112" s="95"/>
      <c r="T112" s="95"/>
      <c r="U112" s="95"/>
      <c r="V112" s="95"/>
      <c r="W112" s="95"/>
      <c r="X112" s="95"/>
      <c r="Y112" s="95"/>
      <c r="Z112" s="95"/>
      <c r="AA112" s="95"/>
      <c r="AB112" s="95"/>
      <c r="AC112" s="95"/>
      <c r="AD112" s="95"/>
      <c r="AE112" s="95"/>
      <c r="AF112" s="95"/>
      <c r="AG112" s="95"/>
      <c r="AH112" s="95"/>
      <c r="AI112" s="95"/>
      <c r="AJ112" s="95"/>
      <c r="AK112" s="95"/>
      <c r="AL112" s="95"/>
      <c r="AM112" s="95"/>
      <c r="AN112" s="95"/>
      <c r="AO112" s="95"/>
      <c r="AP112" s="95"/>
      <c r="AQ112" s="95"/>
      <c r="AR112" s="95"/>
      <c r="AS112" s="95"/>
      <c r="AT112" s="95"/>
      <c r="AU112" s="95"/>
      <c r="AV112" s="95"/>
      <c r="AW112" s="95"/>
      <c r="AX112" s="95"/>
      <c r="AY112" s="95"/>
      <c r="AZ112" s="95"/>
    </row>
    <row r="113" spans="1:52" x14ac:dyDescent="0.3">
      <c r="A113" s="95"/>
      <c r="B113" s="95"/>
      <c r="C113" s="95"/>
      <c r="D113" s="95"/>
      <c r="E113" s="95"/>
      <c r="F113" s="95"/>
      <c r="G113" s="95"/>
      <c r="H113" s="95"/>
      <c r="I113" s="95"/>
      <c r="J113" s="95"/>
      <c r="K113" s="95"/>
      <c r="L113" s="95"/>
      <c r="M113" s="95"/>
      <c r="N113" s="95"/>
      <c r="O113" s="95"/>
      <c r="P113" s="95"/>
      <c r="Q113" s="95"/>
      <c r="R113" s="95"/>
      <c r="S113" s="95"/>
      <c r="T113" s="95"/>
      <c r="U113" s="95"/>
      <c r="V113" s="95"/>
      <c r="W113" s="95"/>
      <c r="X113" s="95"/>
      <c r="Y113" s="95"/>
      <c r="Z113" s="95"/>
      <c r="AA113" s="95"/>
      <c r="AB113" s="95"/>
      <c r="AC113" s="95"/>
      <c r="AD113" s="95"/>
      <c r="AE113" s="95"/>
      <c r="AF113" s="95"/>
      <c r="AG113" s="95"/>
      <c r="AH113" s="95"/>
      <c r="AI113" s="95"/>
      <c r="AJ113" s="95"/>
      <c r="AK113" s="95"/>
      <c r="AL113" s="95"/>
      <c r="AM113" s="95"/>
      <c r="AN113" s="95"/>
      <c r="AO113" s="95"/>
      <c r="AP113" s="95"/>
      <c r="AQ113" s="95"/>
      <c r="AR113" s="95"/>
      <c r="AS113" s="95"/>
      <c r="AT113" s="95"/>
      <c r="AU113" s="95"/>
      <c r="AV113" s="95"/>
      <c r="AW113" s="95"/>
      <c r="AX113" s="95"/>
      <c r="AY113" s="95"/>
      <c r="AZ113" s="95"/>
    </row>
    <row r="114" spans="1:52" x14ac:dyDescent="0.3">
      <c r="A114" s="95"/>
      <c r="B114" s="95"/>
      <c r="C114" s="95"/>
      <c r="D114" s="95"/>
      <c r="E114" s="95"/>
      <c r="F114" s="95"/>
      <c r="G114" s="95"/>
      <c r="H114" s="95"/>
      <c r="I114" s="95"/>
      <c r="J114" s="95"/>
      <c r="K114" s="95"/>
      <c r="L114" s="95"/>
      <c r="M114" s="95"/>
      <c r="N114" s="95"/>
      <c r="O114" s="95"/>
      <c r="P114" s="95"/>
      <c r="Q114" s="95"/>
      <c r="R114" s="95"/>
      <c r="S114" s="95"/>
      <c r="T114" s="95"/>
      <c r="U114" s="95"/>
      <c r="V114" s="95"/>
      <c r="W114" s="95"/>
      <c r="X114" s="95"/>
      <c r="Y114" s="95"/>
      <c r="Z114" s="95"/>
      <c r="AA114" s="95"/>
      <c r="AB114" s="95"/>
      <c r="AC114" s="95"/>
      <c r="AD114" s="95"/>
      <c r="AE114" s="95"/>
      <c r="AF114" s="95"/>
      <c r="AG114" s="95"/>
      <c r="AH114" s="95"/>
      <c r="AI114" s="95"/>
      <c r="AJ114" s="95"/>
      <c r="AK114" s="95"/>
      <c r="AL114" s="95"/>
      <c r="AM114" s="95"/>
      <c r="AN114" s="95"/>
      <c r="AO114" s="95"/>
      <c r="AP114" s="95"/>
      <c r="AQ114" s="95"/>
      <c r="AR114" s="95"/>
      <c r="AS114" s="95"/>
      <c r="AT114" s="95"/>
      <c r="AU114" s="95"/>
      <c r="AV114" s="95"/>
      <c r="AW114" s="95"/>
      <c r="AX114" s="95"/>
      <c r="AY114" s="95"/>
      <c r="AZ114" s="95"/>
    </row>
    <row r="115" spans="1:52" x14ac:dyDescent="0.3">
      <c r="A115" s="95"/>
      <c r="B115" s="95"/>
      <c r="C115" s="95"/>
      <c r="D115" s="95"/>
      <c r="E115" s="95"/>
      <c r="F115" s="95"/>
      <c r="G115" s="95"/>
      <c r="H115" s="95"/>
      <c r="I115" s="95"/>
      <c r="J115" s="95"/>
      <c r="K115" s="95"/>
      <c r="L115" s="95"/>
      <c r="M115" s="95"/>
      <c r="N115" s="95"/>
      <c r="O115" s="95"/>
      <c r="P115" s="95"/>
      <c r="Q115" s="95"/>
      <c r="R115" s="95"/>
      <c r="S115" s="95"/>
      <c r="T115" s="95"/>
      <c r="U115" s="95"/>
      <c r="V115" s="95"/>
      <c r="W115" s="95"/>
      <c r="X115" s="95"/>
      <c r="Y115" s="95"/>
      <c r="Z115" s="95"/>
      <c r="AA115" s="95"/>
      <c r="AB115" s="95"/>
      <c r="AC115" s="95"/>
      <c r="AD115" s="95"/>
      <c r="AE115" s="95"/>
      <c r="AF115" s="95"/>
      <c r="AG115" s="95"/>
      <c r="AH115" s="95"/>
      <c r="AI115" s="95"/>
      <c r="AJ115" s="95"/>
      <c r="AK115" s="95"/>
      <c r="AL115" s="95"/>
      <c r="AM115" s="95"/>
      <c r="AN115" s="95"/>
      <c r="AO115" s="95"/>
      <c r="AP115" s="95"/>
      <c r="AQ115" s="95"/>
      <c r="AR115" s="95"/>
      <c r="AS115" s="95"/>
      <c r="AT115" s="95"/>
      <c r="AU115" s="95"/>
      <c r="AV115" s="95"/>
      <c r="AW115" s="95"/>
      <c r="AX115" s="95"/>
      <c r="AY115" s="95"/>
      <c r="AZ115" s="95"/>
    </row>
    <row r="116" spans="1:52" x14ac:dyDescent="0.3">
      <c r="A116" s="95"/>
      <c r="B116" s="95"/>
      <c r="C116" s="95"/>
      <c r="D116" s="95"/>
      <c r="E116" s="95"/>
      <c r="F116" s="95"/>
      <c r="G116" s="95"/>
      <c r="H116" s="95"/>
      <c r="I116" s="95"/>
      <c r="J116" s="95"/>
      <c r="K116" s="95"/>
      <c r="L116" s="95"/>
      <c r="M116" s="95"/>
      <c r="N116" s="95"/>
      <c r="O116" s="95"/>
      <c r="P116" s="95"/>
      <c r="Q116" s="95"/>
      <c r="R116" s="95"/>
      <c r="S116" s="95"/>
      <c r="T116" s="95"/>
      <c r="U116" s="95"/>
      <c r="V116" s="95"/>
      <c r="W116" s="95"/>
      <c r="X116" s="95"/>
      <c r="Y116" s="95"/>
      <c r="Z116" s="95"/>
      <c r="AA116" s="95"/>
      <c r="AB116" s="95"/>
      <c r="AC116" s="95"/>
      <c r="AD116" s="95"/>
      <c r="AE116" s="95"/>
      <c r="AF116" s="95"/>
      <c r="AG116" s="95"/>
      <c r="AH116" s="95"/>
      <c r="AI116" s="95"/>
      <c r="AJ116" s="95"/>
      <c r="AK116" s="95"/>
      <c r="AL116" s="95"/>
      <c r="AM116" s="95"/>
      <c r="AN116" s="95"/>
      <c r="AO116" s="95"/>
      <c r="AP116" s="95"/>
      <c r="AQ116" s="95"/>
      <c r="AR116" s="95"/>
      <c r="AS116" s="95"/>
      <c r="AT116" s="95"/>
      <c r="AU116" s="95"/>
      <c r="AV116" s="95"/>
      <c r="AW116" s="95"/>
      <c r="AX116" s="95"/>
      <c r="AY116" s="95"/>
      <c r="AZ116" s="95"/>
    </row>
    <row r="117" spans="1:52" x14ac:dyDescent="0.3">
      <c r="A117" s="95"/>
      <c r="B117" s="95"/>
      <c r="C117" s="95"/>
      <c r="D117" s="95"/>
      <c r="E117" s="95"/>
      <c r="F117" s="95"/>
      <c r="G117" s="95"/>
      <c r="H117" s="95"/>
      <c r="I117" s="95"/>
      <c r="J117" s="95"/>
      <c r="K117" s="95"/>
      <c r="L117" s="95"/>
      <c r="M117" s="95"/>
      <c r="N117" s="95"/>
      <c r="O117" s="95"/>
      <c r="P117" s="95"/>
      <c r="Q117" s="95"/>
      <c r="R117" s="95"/>
      <c r="S117" s="95"/>
      <c r="T117" s="95"/>
      <c r="U117" s="95"/>
      <c r="V117" s="95"/>
      <c r="W117" s="95"/>
      <c r="X117" s="95"/>
      <c r="Y117" s="95"/>
      <c r="Z117" s="95"/>
      <c r="AA117" s="95"/>
      <c r="AB117" s="95"/>
      <c r="AC117" s="95"/>
      <c r="AD117" s="95"/>
      <c r="AE117" s="95"/>
      <c r="AF117" s="95"/>
      <c r="AG117" s="95"/>
      <c r="AH117" s="95"/>
      <c r="AI117" s="95"/>
      <c r="AJ117" s="95"/>
      <c r="AK117" s="95"/>
      <c r="AL117" s="95"/>
      <c r="AM117" s="95"/>
      <c r="AN117" s="95"/>
      <c r="AO117" s="95"/>
      <c r="AP117" s="95"/>
      <c r="AQ117" s="95"/>
      <c r="AR117" s="95"/>
      <c r="AS117" s="95"/>
      <c r="AT117" s="95"/>
      <c r="AU117" s="95"/>
      <c r="AV117" s="95"/>
      <c r="AW117" s="95"/>
      <c r="AX117" s="95"/>
      <c r="AY117" s="95"/>
      <c r="AZ117" s="95"/>
    </row>
    <row r="118" spans="1:52" x14ac:dyDescent="0.3">
      <c r="A118" s="95"/>
      <c r="B118" s="95"/>
      <c r="C118" s="95"/>
      <c r="D118" s="95"/>
      <c r="E118" s="95"/>
      <c r="F118" s="95"/>
      <c r="G118" s="95"/>
      <c r="H118" s="95"/>
      <c r="I118" s="95"/>
      <c r="J118" s="95"/>
      <c r="K118" s="95"/>
      <c r="L118" s="95"/>
      <c r="M118" s="95"/>
      <c r="N118" s="95"/>
      <c r="O118" s="95"/>
      <c r="P118" s="95"/>
      <c r="Q118" s="95"/>
      <c r="R118" s="95"/>
      <c r="S118" s="95"/>
      <c r="T118" s="95"/>
      <c r="U118" s="95"/>
      <c r="V118" s="95"/>
      <c r="W118" s="95"/>
      <c r="X118" s="95"/>
      <c r="Y118" s="95"/>
      <c r="Z118" s="95"/>
      <c r="AA118" s="95"/>
      <c r="AB118" s="95"/>
      <c r="AC118" s="95"/>
      <c r="AD118" s="95"/>
      <c r="AE118" s="95"/>
      <c r="AF118" s="95"/>
      <c r="AG118" s="95"/>
      <c r="AH118" s="95"/>
      <c r="AI118" s="95"/>
      <c r="AJ118" s="95"/>
      <c r="AK118" s="95"/>
      <c r="AL118" s="95"/>
      <c r="AM118" s="95"/>
      <c r="AN118" s="95"/>
      <c r="AO118" s="95"/>
      <c r="AP118" s="95"/>
      <c r="AQ118" s="95"/>
      <c r="AR118" s="95"/>
      <c r="AS118" s="95"/>
      <c r="AT118" s="95"/>
      <c r="AU118" s="95"/>
      <c r="AV118" s="95"/>
      <c r="AW118" s="95"/>
      <c r="AX118" s="95"/>
      <c r="AY118" s="95"/>
      <c r="AZ118" s="95"/>
    </row>
    <row r="119" spans="1:52" x14ac:dyDescent="0.3">
      <c r="A119" s="95"/>
      <c r="B119" s="95"/>
      <c r="C119" s="95"/>
      <c r="D119" s="95"/>
      <c r="E119" s="95"/>
      <c r="F119" s="95"/>
      <c r="G119" s="95"/>
      <c r="H119" s="95"/>
      <c r="I119" s="95"/>
      <c r="J119" s="95"/>
      <c r="K119" s="95"/>
      <c r="L119" s="95"/>
      <c r="M119" s="95"/>
      <c r="N119" s="95"/>
      <c r="O119" s="95"/>
      <c r="P119" s="95"/>
      <c r="Q119" s="95"/>
      <c r="R119" s="95"/>
      <c r="S119" s="95"/>
      <c r="T119" s="95"/>
      <c r="U119" s="95"/>
      <c r="V119" s="95"/>
      <c r="W119" s="95"/>
      <c r="X119" s="95"/>
      <c r="Y119" s="95"/>
      <c r="Z119" s="95"/>
      <c r="AA119" s="95"/>
      <c r="AB119" s="95"/>
      <c r="AC119" s="95"/>
      <c r="AD119" s="95"/>
      <c r="AE119" s="95"/>
      <c r="AF119" s="95"/>
      <c r="AG119" s="95"/>
      <c r="AH119" s="95"/>
      <c r="AI119" s="95"/>
      <c r="AJ119" s="95"/>
      <c r="AK119" s="95"/>
      <c r="AL119" s="95"/>
      <c r="AM119" s="95"/>
      <c r="AN119" s="95"/>
      <c r="AO119" s="95"/>
      <c r="AP119" s="95"/>
      <c r="AQ119" s="95"/>
      <c r="AR119" s="95"/>
      <c r="AS119" s="95"/>
      <c r="AT119" s="95"/>
      <c r="AU119" s="95"/>
      <c r="AV119" s="95"/>
      <c r="AW119" s="95"/>
      <c r="AX119" s="95"/>
      <c r="AY119" s="95"/>
      <c r="AZ119" s="95"/>
    </row>
    <row r="120" spans="1:52" x14ac:dyDescent="0.3">
      <c r="A120" s="95"/>
      <c r="B120" s="95"/>
      <c r="C120" s="95"/>
      <c r="D120" s="95"/>
      <c r="E120" s="95"/>
      <c r="F120" s="95"/>
      <c r="G120" s="95"/>
      <c r="H120" s="95"/>
      <c r="I120" s="95"/>
      <c r="J120" s="95"/>
      <c r="K120" s="95"/>
      <c r="L120" s="95"/>
      <c r="M120" s="95"/>
      <c r="N120" s="95"/>
      <c r="O120" s="95"/>
      <c r="P120" s="95"/>
      <c r="Q120" s="95"/>
      <c r="R120" s="95"/>
      <c r="S120" s="95"/>
      <c r="T120" s="95"/>
      <c r="U120" s="95"/>
      <c r="V120" s="95"/>
      <c r="W120" s="95"/>
      <c r="X120" s="95"/>
      <c r="Y120" s="95"/>
      <c r="Z120" s="95"/>
      <c r="AA120" s="95"/>
      <c r="AB120" s="95"/>
      <c r="AC120" s="95"/>
      <c r="AD120" s="95"/>
      <c r="AE120" s="95"/>
      <c r="AF120" s="95"/>
      <c r="AG120" s="95"/>
      <c r="AH120" s="95"/>
      <c r="AI120" s="95"/>
      <c r="AJ120" s="95"/>
      <c r="AK120" s="95"/>
      <c r="AL120" s="95"/>
      <c r="AM120" s="95"/>
      <c r="AN120" s="95"/>
      <c r="AO120" s="95"/>
      <c r="AP120" s="95"/>
      <c r="AQ120" s="95"/>
      <c r="AR120" s="95"/>
      <c r="AS120" s="95"/>
      <c r="AT120" s="95"/>
      <c r="AU120" s="95"/>
      <c r="AV120" s="95"/>
      <c r="AW120" s="95"/>
      <c r="AX120" s="95"/>
      <c r="AY120" s="95"/>
      <c r="AZ120" s="95"/>
    </row>
    <row r="121" spans="1:52" x14ac:dyDescent="0.3">
      <c r="A121" s="95"/>
      <c r="B121" s="95"/>
      <c r="C121" s="95"/>
      <c r="D121" s="95"/>
      <c r="E121" s="95"/>
      <c r="F121" s="95"/>
      <c r="G121" s="95"/>
      <c r="H121" s="95"/>
      <c r="I121" s="95"/>
      <c r="J121" s="95"/>
      <c r="K121" s="95"/>
      <c r="L121" s="95"/>
      <c r="M121" s="95"/>
      <c r="N121" s="95"/>
      <c r="O121" s="95"/>
      <c r="P121" s="95"/>
      <c r="Q121" s="95"/>
      <c r="R121" s="95"/>
      <c r="S121" s="95"/>
      <c r="T121" s="95"/>
      <c r="U121" s="95"/>
      <c r="V121" s="95"/>
      <c r="W121" s="95"/>
      <c r="X121" s="95"/>
      <c r="Y121" s="95"/>
      <c r="Z121" s="95"/>
      <c r="AA121" s="95"/>
      <c r="AB121" s="95"/>
      <c r="AC121" s="95"/>
      <c r="AD121" s="95"/>
      <c r="AE121" s="95"/>
      <c r="AF121" s="95"/>
      <c r="AG121" s="95"/>
      <c r="AH121" s="95"/>
      <c r="AI121" s="95"/>
      <c r="AJ121" s="95"/>
      <c r="AK121" s="95"/>
      <c r="AL121" s="95"/>
      <c r="AM121" s="95"/>
      <c r="AN121" s="95"/>
      <c r="AO121" s="95"/>
      <c r="AP121" s="95"/>
      <c r="AQ121" s="95"/>
      <c r="AR121" s="95"/>
      <c r="AS121" s="95"/>
      <c r="AT121" s="95"/>
      <c r="AU121" s="95"/>
      <c r="AV121" s="95"/>
      <c r="AW121" s="95"/>
      <c r="AX121" s="95"/>
      <c r="AY121" s="95"/>
      <c r="AZ121" s="95"/>
    </row>
    <row r="122" spans="1:52" x14ac:dyDescent="0.3">
      <c r="A122" s="95"/>
      <c r="B122" s="95"/>
      <c r="C122" s="95"/>
      <c r="D122" s="95"/>
      <c r="E122" s="95"/>
      <c r="F122" s="95"/>
      <c r="G122" s="95"/>
      <c r="H122" s="95"/>
      <c r="I122" s="95"/>
      <c r="J122" s="95"/>
      <c r="K122" s="95"/>
      <c r="L122" s="95"/>
      <c r="M122" s="95"/>
      <c r="N122" s="95"/>
      <c r="O122" s="95"/>
      <c r="P122" s="95"/>
      <c r="Q122" s="95"/>
      <c r="R122" s="95"/>
      <c r="S122" s="95"/>
      <c r="T122" s="95"/>
      <c r="U122" s="95"/>
      <c r="V122" s="95"/>
      <c r="W122" s="95"/>
      <c r="X122" s="95"/>
      <c r="Y122" s="95"/>
      <c r="Z122" s="95"/>
      <c r="AA122" s="95"/>
      <c r="AB122" s="95"/>
      <c r="AC122" s="95"/>
      <c r="AD122" s="95"/>
      <c r="AE122" s="95"/>
      <c r="AF122" s="95"/>
      <c r="AG122" s="95"/>
      <c r="AH122" s="95"/>
      <c r="AI122" s="95"/>
      <c r="AJ122" s="95"/>
      <c r="AK122" s="95"/>
      <c r="AL122" s="95"/>
      <c r="AM122" s="95"/>
      <c r="AN122" s="95"/>
      <c r="AO122" s="95"/>
      <c r="AP122" s="95"/>
      <c r="AQ122" s="95"/>
      <c r="AR122" s="95"/>
      <c r="AS122" s="95"/>
      <c r="AT122" s="95"/>
      <c r="AU122" s="95"/>
      <c r="AV122" s="95"/>
      <c r="AW122" s="95"/>
      <c r="AX122" s="95"/>
      <c r="AY122" s="95"/>
      <c r="AZ122" s="95"/>
    </row>
    <row r="123" spans="1:52" x14ac:dyDescent="0.3">
      <c r="A123" s="95"/>
      <c r="B123" s="95"/>
      <c r="C123" s="95"/>
      <c r="D123" s="95"/>
      <c r="E123" s="95"/>
      <c r="F123" s="95"/>
      <c r="G123" s="95"/>
      <c r="H123" s="95"/>
      <c r="I123" s="95"/>
      <c r="J123" s="95"/>
      <c r="K123" s="95"/>
      <c r="L123" s="95"/>
      <c r="M123" s="95"/>
      <c r="N123" s="95"/>
      <c r="O123" s="95"/>
      <c r="P123" s="95"/>
      <c r="Q123" s="95"/>
      <c r="R123" s="95"/>
      <c r="S123" s="95"/>
      <c r="T123" s="95"/>
      <c r="U123" s="95"/>
      <c r="V123" s="95"/>
      <c r="W123" s="95"/>
      <c r="X123" s="95"/>
      <c r="Y123" s="95"/>
      <c r="Z123" s="95"/>
      <c r="AA123" s="95"/>
      <c r="AB123" s="95"/>
      <c r="AC123" s="95"/>
      <c r="AD123" s="95"/>
      <c r="AE123" s="95"/>
      <c r="AF123" s="95"/>
      <c r="AG123" s="95"/>
      <c r="AH123" s="95"/>
      <c r="AI123" s="95"/>
      <c r="AJ123" s="95"/>
      <c r="AK123" s="95"/>
      <c r="AL123" s="95"/>
      <c r="AM123" s="95"/>
      <c r="AN123" s="95"/>
      <c r="AO123" s="95"/>
      <c r="AP123" s="95"/>
      <c r="AQ123" s="95"/>
      <c r="AR123" s="95"/>
      <c r="AS123" s="95"/>
      <c r="AT123" s="95"/>
      <c r="AU123" s="95"/>
      <c r="AV123" s="95"/>
      <c r="AW123" s="95"/>
      <c r="AX123" s="95"/>
      <c r="AY123" s="95"/>
      <c r="AZ123" s="95"/>
    </row>
    <row r="124" spans="1:52" x14ac:dyDescent="0.3">
      <c r="A124" s="95"/>
      <c r="B124" s="95"/>
      <c r="C124" s="95"/>
      <c r="D124" s="95"/>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95"/>
      <c r="AC124" s="95"/>
      <c r="AD124" s="95"/>
      <c r="AE124" s="95"/>
      <c r="AF124" s="95"/>
      <c r="AG124" s="95"/>
      <c r="AH124" s="95"/>
      <c r="AI124" s="95"/>
      <c r="AJ124" s="95"/>
      <c r="AK124" s="95"/>
      <c r="AL124" s="95"/>
      <c r="AM124" s="95"/>
      <c r="AN124" s="95"/>
      <c r="AO124" s="95"/>
      <c r="AP124" s="95"/>
      <c r="AQ124" s="95"/>
      <c r="AR124" s="95"/>
      <c r="AS124" s="95"/>
      <c r="AT124" s="95"/>
      <c r="AU124" s="95"/>
      <c r="AV124" s="95"/>
      <c r="AW124" s="95"/>
      <c r="AX124" s="95"/>
      <c r="AY124" s="95"/>
      <c r="AZ124" s="95"/>
    </row>
    <row r="125" spans="1:52" x14ac:dyDescent="0.3">
      <c r="A125" s="95"/>
      <c r="B125" s="95"/>
      <c r="C125" s="95"/>
      <c r="D125" s="95"/>
      <c r="E125" s="95"/>
      <c r="F125" s="95"/>
      <c r="G125" s="95"/>
      <c r="H125" s="95"/>
      <c r="I125" s="95"/>
      <c r="J125" s="95"/>
      <c r="K125" s="95"/>
      <c r="L125" s="95"/>
      <c r="M125" s="95"/>
      <c r="N125" s="95"/>
      <c r="O125" s="95"/>
      <c r="P125" s="95"/>
      <c r="Q125" s="95"/>
      <c r="R125" s="95"/>
      <c r="S125" s="95"/>
      <c r="T125" s="95"/>
      <c r="U125" s="95"/>
      <c r="V125" s="95"/>
      <c r="W125" s="95"/>
      <c r="X125" s="95"/>
      <c r="Y125" s="95"/>
      <c r="Z125" s="95"/>
      <c r="AA125" s="95"/>
      <c r="AB125" s="95"/>
      <c r="AC125" s="95"/>
      <c r="AD125" s="95"/>
      <c r="AE125" s="95"/>
      <c r="AF125" s="95"/>
      <c r="AG125" s="95"/>
      <c r="AH125" s="95"/>
      <c r="AI125" s="95"/>
      <c r="AJ125" s="95"/>
      <c r="AK125" s="95"/>
      <c r="AL125" s="95"/>
      <c r="AM125" s="95"/>
      <c r="AN125" s="95"/>
      <c r="AO125" s="95"/>
      <c r="AP125" s="95"/>
      <c r="AQ125" s="95"/>
      <c r="AR125" s="95"/>
      <c r="AS125" s="95"/>
      <c r="AT125" s="95"/>
      <c r="AU125" s="95"/>
      <c r="AV125" s="95"/>
      <c r="AW125" s="95"/>
      <c r="AX125" s="95"/>
      <c r="AY125" s="95"/>
      <c r="AZ125" s="95"/>
    </row>
    <row r="126" spans="1:52" x14ac:dyDescent="0.3">
      <c r="A126" s="95"/>
      <c r="B126" s="95"/>
      <c r="C126" s="95"/>
      <c r="D126" s="95"/>
      <c r="E126" s="95"/>
      <c r="F126" s="95"/>
      <c r="G126" s="95"/>
      <c r="H126" s="95"/>
      <c r="I126" s="95"/>
      <c r="J126" s="95"/>
      <c r="K126" s="95"/>
      <c r="L126" s="95"/>
      <c r="M126" s="95"/>
      <c r="N126" s="95"/>
      <c r="O126" s="95"/>
      <c r="P126" s="95"/>
      <c r="Q126" s="95"/>
      <c r="R126" s="95"/>
      <c r="S126" s="95"/>
      <c r="T126" s="95"/>
      <c r="U126" s="95"/>
      <c r="V126" s="95"/>
      <c r="W126" s="95"/>
      <c r="X126" s="95"/>
      <c r="Y126" s="95"/>
      <c r="Z126" s="95"/>
      <c r="AA126" s="95"/>
      <c r="AB126" s="95"/>
      <c r="AC126" s="95"/>
      <c r="AD126" s="95"/>
      <c r="AE126" s="95"/>
      <c r="AF126" s="95"/>
      <c r="AG126" s="95"/>
      <c r="AH126" s="95"/>
      <c r="AI126" s="95"/>
      <c r="AJ126" s="95"/>
      <c r="AK126" s="95"/>
      <c r="AL126" s="95"/>
      <c r="AM126" s="95"/>
      <c r="AN126" s="95"/>
      <c r="AO126" s="95"/>
      <c r="AP126" s="95"/>
      <c r="AQ126" s="95"/>
      <c r="AR126" s="95"/>
      <c r="AS126" s="95"/>
      <c r="AT126" s="95"/>
      <c r="AU126" s="95"/>
      <c r="AV126" s="95"/>
      <c r="AW126" s="95"/>
      <c r="AX126" s="95"/>
      <c r="AY126" s="95"/>
      <c r="AZ126" s="95"/>
    </row>
    <row r="127" spans="1:52" x14ac:dyDescent="0.3">
      <c r="A127" s="95"/>
      <c r="B127" s="95"/>
      <c r="C127" s="95"/>
      <c r="D127" s="95"/>
      <c r="E127" s="95"/>
      <c r="F127" s="95"/>
      <c r="G127" s="95"/>
      <c r="H127" s="95"/>
      <c r="I127" s="95"/>
      <c r="J127" s="95"/>
      <c r="K127" s="95"/>
      <c r="L127" s="95"/>
      <c r="M127" s="95"/>
      <c r="N127" s="95"/>
      <c r="O127" s="95"/>
      <c r="P127" s="95"/>
      <c r="Q127" s="95"/>
      <c r="R127" s="95"/>
      <c r="S127" s="95"/>
      <c r="T127" s="95"/>
      <c r="U127" s="95"/>
      <c r="V127" s="95"/>
      <c r="W127" s="95"/>
      <c r="X127" s="95"/>
      <c r="Y127" s="95"/>
      <c r="Z127" s="95"/>
      <c r="AA127" s="95"/>
      <c r="AB127" s="95"/>
      <c r="AC127" s="95"/>
      <c r="AD127" s="95"/>
      <c r="AE127" s="95"/>
      <c r="AF127" s="95"/>
      <c r="AG127" s="95"/>
      <c r="AH127" s="95"/>
      <c r="AI127" s="95"/>
      <c r="AJ127" s="95"/>
      <c r="AK127" s="95"/>
      <c r="AL127" s="95"/>
      <c r="AM127" s="95"/>
      <c r="AN127" s="95"/>
      <c r="AO127" s="95"/>
      <c r="AP127" s="95"/>
      <c r="AQ127" s="95"/>
      <c r="AR127" s="95"/>
      <c r="AS127" s="95"/>
      <c r="AT127" s="95"/>
      <c r="AU127" s="95"/>
      <c r="AV127" s="95"/>
      <c r="AW127" s="95"/>
      <c r="AX127" s="95"/>
      <c r="AY127" s="95"/>
      <c r="AZ127" s="95"/>
    </row>
    <row r="128" spans="1:52" x14ac:dyDescent="0.3">
      <c r="A128" s="95"/>
      <c r="B128" s="95"/>
      <c r="C128" s="95"/>
      <c r="D128" s="95"/>
      <c r="E128" s="95"/>
      <c r="F128" s="95"/>
      <c r="G128" s="95"/>
      <c r="H128" s="95"/>
      <c r="I128" s="95"/>
      <c r="J128" s="95"/>
      <c r="K128" s="95"/>
      <c r="L128" s="95"/>
      <c r="M128" s="95"/>
      <c r="N128" s="95"/>
      <c r="O128" s="95"/>
      <c r="P128" s="95"/>
      <c r="Q128" s="95"/>
      <c r="R128" s="95"/>
      <c r="S128" s="95"/>
      <c r="T128" s="95"/>
      <c r="U128" s="95"/>
      <c r="V128" s="95"/>
      <c r="W128" s="95"/>
      <c r="X128" s="95"/>
      <c r="Y128" s="95"/>
      <c r="Z128" s="95"/>
      <c r="AA128" s="95"/>
      <c r="AB128" s="95"/>
      <c r="AC128" s="95"/>
      <c r="AD128" s="95"/>
      <c r="AE128" s="95"/>
      <c r="AF128" s="95"/>
      <c r="AG128" s="95"/>
      <c r="AH128" s="95"/>
      <c r="AI128" s="95"/>
      <c r="AJ128" s="95"/>
      <c r="AK128" s="95"/>
      <c r="AL128" s="95"/>
      <c r="AM128" s="95"/>
      <c r="AN128" s="95"/>
      <c r="AO128" s="95"/>
      <c r="AP128" s="95"/>
      <c r="AQ128" s="95"/>
      <c r="AR128" s="95"/>
      <c r="AS128" s="95"/>
      <c r="AT128" s="95"/>
      <c r="AU128" s="95"/>
      <c r="AV128" s="95"/>
      <c r="AW128" s="95"/>
      <c r="AX128" s="95"/>
      <c r="AY128" s="95"/>
      <c r="AZ128" s="95"/>
    </row>
    <row r="129" spans="1:52" x14ac:dyDescent="0.3">
      <c r="A129" s="95"/>
      <c r="B129" s="95"/>
      <c r="C129" s="95"/>
      <c r="D129" s="95"/>
      <c r="E129" s="95"/>
      <c r="F129" s="95"/>
      <c r="G129" s="95"/>
      <c r="H129" s="95"/>
      <c r="I129" s="95"/>
      <c r="J129" s="95"/>
      <c r="K129" s="95"/>
      <c r="L129" s="95"/>
      <c r="M129" s="95"/>
      <c r="N129" s="95"/>
      <c r="O129" s="95"/>
      <c r="P129" s="95"/>
      <c r="Q129" s="95"/>
      <c r="R129" s="95"/>
      <c r="S129" s="95"/>
      <c r="T129" s="95"/>
      <c r="U129" s="95"/>
      <c r="V129" s="95"/>
      <c r="W129" s="95"/>
      <c r="X129" s="95"/>
      <c r="Y129" s="95"/>
      <c r="Z129" s="95"/>
      <c r="AA129" s="95"/>
      <c r="AB129" s="95"/>
      <c r="AC129" s="95"/>
      <c r="AD129" s="95"/>
      <c r="AE129" s="95"/>
      <c r="AF129" s="95"/>
      <c r="AG129" s="95"/>
      <c r="AH129" s="95"/>
      <c r="AI129" s="95"/>
      <c r="AJ129" s="95"/>
      <c r="AK129" s="95"/>
      <c r="AL129" s="95"/>
      <c r="AM129" s="95"/>
      <c r="AN129" s="95"/>
      <c r="AO129" s="95"/>
      <c r="AP129" s="95"/>
      <c r="AQ129" s="95"/>
      <c r="AR129" s="95"/>
      <c r="AS129" s="95"/>
      <c r="AT129" s="95"/>
      <c r="AU129" s="95"/>
      <c r="AV129" s="95"/>
      <c r="AW129" s="95"/>
      <c r="AX129" s="95"/>
      <c r="AY129" s="95"/>
      <c r="AZ129" s="95"/>
    </row>
    <row r="130" spans="1:52" x14ac:dyDescent="0.3">
      <c r="A130" s="95"/>
      <c r="B130" s="95"/>
      <c r="C130" s="95"/>
      <c r="D130" s="95"/>
      <c r="E130" s="95"/>
      <c r="F130" s="95"/>
      <c r="G130" s="95"/>
      <c r="H130" s="95"/>
      <c r="I130" s="95"/>
      <c r="J130" s="95"/>
      <c r="K130" s="95"/>
      <c r="L130" s="95"/>
      <c r="M130" s="95"/>
      <c r="N130" s="95"/>
      <c r="O130" s="95"/>
      <c r="P130" s="95"/>
      <c r="Q130" s="95"/>
      <c r="R130" s="95"/>
      <c r="S130" s="95"/>
      <c r="T130" s="95"/>
      <c r="U130" s="95"/>
      <c r="V130" s="95"/>
      <c r="W130" s="95"/>
      <c r="X130" s="95"/>
      <c r="Y130" s="95"/>
      <c r="Z130" s="95"/>
      <c r="AA130" s="95"/>
      <c r="AB130" s="95"/>
      <c r="AC130" s="95"/>
      <c r="AD130" s="95"/>
      <c r="AE130" s="95"/>
      <c r="AF130" s="95"/>
      <c r="AG130" s="95"/>
      <c r="AH130" s="95"/>
      <c r="AI130" s="95"/>
      <c r="AJ130" s="95"/>
      <c r="AK130" s="95"/>
      <c r="AL130" s="95"/>
      <c r="AM130" s="95"/>
      <c r="AN130" s="95"/>
      <c r="AO130" s="95"/>
      <c r="AP130" s="95"/>
      <c r="AQ130" s="95"/>
      <c r="AR130" s="95"/>
      <c r="AS130" s="95"/>
      <c r="AT130" s="95"/>
      <c r="AU130" s="95"/>
      <c r="AV130" s="95"/>
      <c r="AW130" s="95"/>
      <c r="AX130" s="95"/>
      <c r="AY130" s="95"/>
      <c r="AZ130" s="95"/>
    </row>
    <row r="131" spans="1:52" x14ac:dyDescent="0.3">
      <c r="A131" s="95"/>
      <c r="B131" s="95"/>
      <c r="C131" s="95"/>
      <c r="D131" s="95"/>
      <c r="E131" s="95"/>
      <c r="F131" s="95"/>
      <c r="G131" s="95"/>
      <c r="H131" s="95"/>
      <c r="I131" s="95"/>
      <c r="J131" s="95"/>
      <c r="K131" s="95"/>
      <c r="L131" s="95"/>
      <c r="M131" s="95"/>
      <c r="N131" s="95"/>
      <c r="O131" s="95"/>
      <c r="P131" s="95"/>
      <c r="Q131" s="95"/>
      <c r="R131" s="95"/>
      <c r="S131" s="95"/>
      <c r="T131" s="95"/>
      <c r="U131" s="95"/>
      <c r="V131" s="95"/>
      <c r="W131" s="95"/>
      <c r="X131" s="95"/>
      <c r="Y131" s="95"/>
      <c r="Z131" s="95"/>
      <c r="AA131" s="95"/>
      <c r="AB131" s="95"/>
      <c r="AC131" s="95"/>
      <c r="AD131" s="95"/>
      <c r="AE131" s="95"/>
      <c r="AF131" s="95"/>
      <c r="AG131" s="95"/>
      <c r="AH131" s="95"/>
      <c r="AI131" s="95"/>
      <c r="AJ131" s="95"/>
      <c r="AK131" s="95"/>
      <c r="AL131" s="95"/>
      <c r="AM131" s="95"/>
      <c r="AN131" s="95"/>
      <c r="AO131" s="95"/>
      <c r="AP131" s="95"/>
      <c r="AQ131" s="95"/>
      <c r="AR131" s="95"/>
      <c r="AS131" s="95"/>
      <c r="AT131" s="95"/>
      <c r="AU131" s="95"/>
      <c r="AV131" s="95"/>
      <c r="AW131" s="95"/>
      <c r="AX131" s="95"/>
      <c r="AY131" s="95"/>
      <c r="AZ131" s="95"/>
    </row>
    <row r="132" spans="1:52" x14ac:dyDescent="0.3">
      <c r="A132" s="95"/>
      <c r="B132" s="95"/>
      <c r="C132" s="95"/>
      <c r="D132" s="95"/>
      <c r="E132" s="95"/>
      <c r="F132" s="95"/>
      <c r="G132" s="95"/>
      <c r="H132" s="95"/>
      <c r="I132" s="95"/>
      <c r="J132" s="95"/>
      <c r="K132" s="95"/>
      <c r="L132" s="95"/>
      <c r="M132" s="95"/>
      <c r="N132" s="95"/>
      <c r="O132" s="95"/>
      <c r="P132" s="95"/>
      <c r="Q132" s="95"/>
      <c r="R132" s="95"/>
      <c r="S132" s="95"/>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c r="AP132" s="95"/>
      <c r="AQ132" s="95"/>
      <c r="AR132" s="95"/>
      <c r="AS132" s="95"/>
      <c r="AT132" s="95"/>
      <c r="AU132" s="95"/>
      <c r="AV132" s="95"/>
      <c r="AW132" s="95"/>
      <c r="AX132" s="95"/>
      <c r="AY132" s="95"/>
      <c r="AZ132" s="95"/>
    </row>
    <row r="133" spans="1:52" x14ac:dyDescent="0.3">
      <c r="A133" s="95"/>
      <c r="B133" s="95"/>
      <c r="C133" s="95"/>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95"/>
      <c r="AS133" s="95"/>
      <c r="AT133" s="95"/>
      <c r="AU133" s="95"/>
      <c r="AV133" s="95"/>
      <c r="AW133" s="95"/>
      <c r="AX133" s="95"/>
      <c r="AY133" s="95"/>
      <c r="AZ133" s="95"/>
    </row>
    <row r="134" spans="1:52" x14ac:dyDescent="0.3">
      <c r="A134" s="95"/>
      <c r="B134" s="95"/>
      <c r="C134" s="95"/>
      <c r="D134" s="95"/>
      <c r="E134" s="95"/>
      <c r="F134" s="95"/>
      <c r="G134" s="95"/>
      <c r="H134" s="95"/>
      <c r="I134" s="95"/>
      <c r="J134" s="95"/>
      <c r="K134" s="95"/>
      <c r="L134" s="95"/>
      <c r="M134" s="95"/>
      <c r="N134" s="95"/>
      <c r="O134" s="95"/>
      <c r="P134" s="95"/>
      <c r="Q134" s="95"/>
      <c r="R134" s="95"/>
      <c r="S134" s="95"/>
      <c r="T134" s="95"/>
      <c r="U134" s="95"/>
      <c r="V134" s="95"/>
      <c r="W134" s="95"/>
      <c r="X134" s="95"/>
      <c r="Y134" s="95"/>
      <c r="Z134" s="95"/>
      <c r="AA134" s="95"/>
      <c r="AB134" s="95"/>
      <c r="AC134" s="95"/>
      <c r="AD134" s="95"/>
      <c r="AE134" s="95"/>
      <c r="AF134" s="95"/>
      <c r="AG134" s="95"/>
      <c r="AH134" s="95"/>
      <c r="AI134" s="95"/>
      <c r="AJ134" s="95"/>
      <c r="AK134" s="95"/>
      <c r="AL134" s="95"/>
      <c r="AM134" s="95"/>
      <c r="AN134" s="95"/>
      <c r="AO134" s="95"/>
      <c r="AP134" s="95"/>
      <c r="AQ134" s="95"/>
      <c r="AR134" s="95"/>
      <c r="AS134" s="95"/>
      <c r="AT134" s="95"/>
      <c r="AU134" s="95"/>
      <c r="AV134" s="95"/>
      <c r="AW134" s="95"/>
      <c r="AX134" s="95"/>
      <c r="AY134" s="95"/>
      <c r="AZ134" s="95"/>
    </row>
    <row r="135" spans="1:52" x14ac:dyDescent="0.3">
      <c r="A135" s="95"/>
      <c r="B135" s="95"/>
      <c r="C135" s="95"/>
      <c r="D135" s="95"/>
      <c r="E135" s="95"/>
      <c r="F135" s="95"/>
      <c r="G135" s="95"/>
      <c r="H135" s="95"/>
      <c r="I135" s="95"/>
      <c r="J135" s="95"/>
      <c r="K135" s="95"/>
      <c r="L135" s="95"/>
      <c r="M135" s="95"/>
      <c r="N135" s="95"/>
      <c r="O135" s="95"/>
      <c r="P135" s="95"/>
      <c r="Q135" s="95"/>
      <c r="R135" s="95"/>
      <c r="S135" s="95"/>
      <c r="T135" s="95"/>
      <c r="U135" s="95"/>
      <c r="V135" s="95"/>
      <c r="W135" s="95"/>
      <c r="X135" s="95"/>
      <c r="Y135" s="95"/>
      <c r="Z135" s="95"/>
      <c r="AA135" s="95"/>
      <c r="AB135" s="95"/>
      <c r="AC135" s="95"/>
      <c r="AD135" s="95"/>
      <c r="AE135" s="95"/>
      <c r="AF135" s="95"/>
      <c r="AG135" s="95"/>
      <c r="AH135" s="95"/>
      <c r="AI135" s="95"/>
      <c r="AJ135" s="95"/>
      <c r="AK135" s="95"/>
      <c r="AL135" s="95"/>
      <c r="AM135" s="95"/>
      <c r="AN135" s="95"/>
      <c r="AO135" s="95"/>
      <c r="AP135" s="95"/>
      <c r="AQ135" s="95"/>
      <c r="AR135" s="95"/>
      <c r="AS135" s="95"/>
      <c r="AT135" s="95"/>
      <c r="AU135" s="95"/>
      <c r="AV135" s="95"/>
      <c r="AW135" s="95"/>
      <c r="AX135" s="95"/>
      <c r="AY135" s="95"/>
      <c r="AZ135" s="95"/>
    </row>
    <row r="136" spans="1:52" x14ac:dyDescent="0.3">
      <c r="A136" s="95"/>
      <c r="B136" s="95"/>
      <c r="C136" s="95"/>
      <c r="D136" s="95"/>
      <c r="E136" s="95"/>
      <c r="F136" s="95"/>
      <c r="G136" s="95"/>
      <c r="H136" s="95"/>
      <c r="I136" s="95"/>
      <c r="J136" s="95"/>
      <c r="K136" s="95"/>
      <c r="L136" s="95"/>
      <c r="M136" s="95"/>
      <c r="N136" s="95"/>
      <c r="O136" s="95"/>
      <c r="P136" s="95"/>
      <c r="Q136" s="95"/>
      <c r="R136" s="95"/>
      <c r="S136" s="95"/>
      <c r="T136" s="95"/>
      <c r="U136" s="95"/>
      <c r="V136" s="95"/>
      <c r="W136" s="95"/>
      <c r="X136" s="95"/>
      <c r="Y136" s="95"/>
      <c r="Z136" s="95"/>
      <c r="AA136" s="95"/>
      <c r="AB136" s="95"/>
      <c r="AC136" s="95"/>
      <c r="AD136" s="95"/>
      <c r="AE136" s="95"/>
      <c r="AF136" s="95"/>
      <c r="AG136" s="95"/>
      <c r="AH136" s="95"/>
      <c r="AI136" s="95"/>
      <c r="AJ136" s="95"/>
      <c r="AK136" s="95"/>
      <c r="AL136" s="95"/>
      <c r="AM136" s="95"/>
      <c r="AN136" s="95"/>
      <c r="AO136" s="95"/>
      <c r="AP136" s="95"/>
      <c r="AQ136" s="95"/>
      <c r="AR136" s="95"/>
      <c r="AS136" s="95"/>
      <c r="AT136" s="95"/>
      <c r="AU136" s="95"/>
      <c r="AV136" s="95"/>
      <c r="AW136" s="95"/>
      <c r="AX136" s="95"/>
      <c r="AY136" s="95"/>
      <c r="AZ136" s="95"/>
    </row>
    <row r="137" spans="1:52" x14ac:dyDescent="0.3">
      <c r="A137" s="95"/>
      <c r="B137" s="95"/>
      <c r="C137" s="95"/>
      <c r="D137" s="95"/>
      <c r="E137" s="95"/>
      <c r="F137" s="95"/>
      <c r="G137" s="95"/>
      <c r="H137" s="95"/>
      <c r="I137" s="95"/>
      <c r="J137" s="95"/>
      <c r="K137" s="95"/>
      <c r="L137" s="95"/>
      <c r="M137" s="95"/>
      <c r="N137" s="95"/>
      <c r="O137" s="95"/>
      <c r="P137" s="95"/>
      <c r="Q137" s="95"/>
      <c r="R137" s="95"/>
      <c r="S137" s="95"/>
      <c r="T137" s="95"/>
      <c r="U137" s="95"/>
      <c r="V137" s="95"/>
      <c r="W137" s="95"/>
      <c r="X137" s="95"/>
      <c r="Y137" s="95"/>
      <c r="Z137" s="95"/>
      <c r="AA137" s="95"/>
      <c r="AB137" s="95"/>
      <c r="AC137" s="95"/>
      <c r="AD137" s="95"/>
      <c r="AE137" s="95"/>
      <c r="AF137" s="95"/>
      <c r="AG137" s="95"/>
      <c r="AH137" s="95"/>
      <c r="AI137" s="95"/>
      <c r="AJ137" s="95"/>
      <c r="AK137" s="95"/>
      <c r="AL137" s="95"/>
      <c r="AM137" s="95"/>
      <c r="AN137" s="95"/>
      <c r="AO137" s="95"/>
      <c r="AP137" s="95"/>
      <c r="AQ137" s="95"/>
      <c r="AR137" s="95"/>
      <c r="AS137" s="95"/>
      <c r="AT137" s="95"/>
      <c r="AU137" s="95"/>
      <c r="AV137" s="95"/>
      <c r="AW137" s="95"/>
      <c r="AX137" s="95"/>
      <c r="AY137" s="95"/>
      <c r="AZ137" s="95"/>
    </row>
    <row r="138" spans="1:52" x14ac:dyDescent="0.3">
      <c r="A138" s="95"/>
      <c r="B138" s="95"/>
      <c r="C138" s="95"/>
      <c r="D138" s="95"/>
      <c r="E138" s="95"/>
      <c r="F138" s="95"/>
      <c r="G138" s="95"/>
      <c r="H138" s="95"/>
      <c r="I138" s="95"/>
      <c r="J138" s="95"/>
      <c r="K138" s="95"/>
      <c r="L138" s="95"/>
      <c r="M138" s="95"/>
      <c r="N138" s="95"/>
      <c r="O138" s="95"/>
      <c r="P138" s="95"/>
      <c r="Q138" s="95"/>
      <c r="R138" s="95"/>
      <c r="S138" s="95"/>
      <c r="T138" s="95"/>
      <c r="U138" s="95"/>
      <c r="V138" s="95"/>
      <c r="W138" s="95"/>
      <c r="X138" s="95"/>
      <c r="Y138" s="95"/>
      <c r="Z138" s="95"/>
      <c r="AA138" s="95"/>
      <c r="AB138" s="95"/>
      <c r="AC138" s="95"/>
      <c r="AD138" s="95"/>
      <c r="AE138" s="95"/>
      <c r="AF138" s="95"/>
      <c r="AG138" s="95"/>
      <c r="AH138" s="95"/>
      <c r="AI138" s="95"/>
      <c r="AJ138" s="95"/>
      <c r="AK138" s="95"/>
      <c r="AL138" s="95"/>
      <c r="AM138" s="95"/>
      <c r="AN138" s="95"/>
      <c r="AO138" s="95"/>
      <c r="AP138" s="95"/>
      <c r="AQ138" s="95"/>
      <c r="AR138" s="95"/>
      <c r="AS138" s="95"/>
      <c r="AT138" s="95"/>
      <c r="AU138" s="95"/>
      <c r="AV138" s="95"/>
      <c r="AW138" s="95"/>
      <c r="AX138" s="95"/>
      <c r="AY138" s="95"/>
      <c r="AZ138" s="95"/>
    </row>
    <row r="139" spans="1:52" x14ac:dyDescent="0.3">
      <c r="A139" s="95"/>
      <c r="B139" s="95"/>
      <c r="C139" s="95"/>
      <c r="D139" s="95"/>
      <c r="E139" s="95"/>
      <c r="F139" s="95"/>
      <c r="G139" s="95"/>
      <c r="H139" s="95"/>
      <c r="I139" s="95"/>
      <c r="J139" s="95"/>
      <c r="K139" s="95"/>
      <c r="L139" s="95"/>
      <c r="M139" s="95"/>
      <c r="N139" s="95"/>
      <c r="O139" s="95"/>
      <c r="P139" s="95"/>
      <c r="Q139" s="95"/>
      <c r="R139" s="95"/>
      <c r="S139" s="95"/>
      <c r="T139" s="95"/>
      <c r="U139" s="95"/>
      <c r="V139" s="95"/>
      <c r="W139" s="95"/>
      <c r="X139" s="95"/>
      <c r="Y139" s="95"/>
      <c r="Z139" s="95"/>
      <c r="AA139" s="95"/>
      <c r="AB139" s="95"/>
      <c r="AC139" s="95"/>
      <c r="AD139" s="95"/>
      <c r="AE139" s="95"/>
      <c r="AF139" s="95"/>
      <c r="AG139" s="95"/>
      <c r="AH139" s="95"/>
      <c r="AI139" s="95"/>
      <c r="AJ139" s="95"/>
      <c r="AK139" s="95"/>
      <c r="AL139" s="95"/>
      <c r="AM139" s="95"/>
      <c r="AN139" s="95"/>
      <c r="AO139" s="95"/>
      <c r="AP139" s="95"/>
      <c r="AQ139" s="95"/>
      <c r="AR139" s="95"/>
      <c r="AS139" s="95"/>
      <c r="AT139" s="95"/>
      <c r="AU139" s="95"/>
      <c r="AV139" s="95"/>
      <c r="AW139" s="95"/>
      <c r="AX139" s="95"/>
      <c r="AY139" s="95"/>
      <c r="AZ139" s="95"/>
    </row>
    <row r="140" spans="1:52" x14ac:dyDescent="0.3">
      <c r="A140" s="95"/>
      <c r="B140" s="95"/>
      <c r="C140" s="95"/>
      <c r="D140" s="95"/>
      <c r="E140" s="95"/>
      <c r="F140" s="95"/>
      <c r="G140" s="95"/>
      <c r="H140" s="95"/>
      <c r="I140" s="95"/>
      <c r="J140" s="95"/>
      <c r="K140" s="95"/>
      <c r="L140" s="95"/>
      <c r="M140" s="95"/>
      <c r="N140" s="95"/>
      <c r="O140" s="95"/>
      <c r="P140" s="95"/>
      <c r="Q140" s="95"/>
      <c r="R140" s="95"/>
      <c r="S140" s="95"/>
      <c r="T140" s="95"/>
      <c r="U140" s="95"/>
      <c r="V140" s="95"/>
      <c r="W140" s="95"/>
      <c r="X140" s="95"/>
      <c r="Y140" s="95"/>
      <c r="Z140" s="95"/>
      <c r="AA140" s="95"/>
      <c r="AB140" s="95"/>
      <c r="AC140" s="95"/>
      <c r="AD140" s="95"/>
      <c r="AE140" s="95"/>
      <c r="AF140" s="95"/>
      <c r="AG140" s="95"/>
      <c r="AH140" s="95"/>
      <c r="AI140" s="95"/>
      <c r="AJ140" s="95"/>
      <c r="AK140" s="95"/>
      <c r="AL140" s="95"/>
      <c r="AM140" s="95"/>
      <c r="AN140" s="95"/>
      <c r="AO140" s="95"/>
      <c r="AP140" s="95"/>
      <c r="AQ140" s="95"/>
      <c r="AR140" s="95"/>
      <c r="AS140" s="95"/>
      <c r="AT140" s="95"/>
      <c r="AU140" s="95"/>
      <c r="AV140" s="95"/>
      <c r="AW140" s="95"/>
      <c r="AX140" s="95"/>
      <c r="AY140" s="95"/>
      <c r="AZ140" s="95"/>
    </row>
    <row r="141" spans="1:52" x14ac:dyDescent="0.3">
      <c r="A141" s="95"/>
      <c r="B141" s="95"/>
      <c r="C141" s="95"/>
      <c r="D141" s="95"/>
      <c r="E141" s="95"/>
      <c r="F141" s="95"/>
      <c r="G141" s="95"/>
      <c r="H141" s="95"/>
      <c r="I141" s="95"/>
      <c r="J141" s="95"/>
      <c r="K141" s="95"/>
      <c r="L141" s="95"/>
      <c r="M141" s="95"/>
      <c r="N141" s="95"/>
      <c r="O141" s="95"/>
      <c r="P141" s="95"/>
      <c r="Q141" s="95"/>
      <c r="R141" s="95"/>
      <c r="S141" s="95"/>
      <c r="T141" s="95"/>
      <c r="U141" s="95"/>
      <c r="V141" s="95"/>
      <c r="W141" s="95"/>
      <c r="X141" s="95"/>
      <c r="Y141" s="95"/>
      <c r="Z141" s="95"/>
      <c r="AA141" s="95"/>
      <c r="AB141" s="95"/>
      <c r="AC141" s="95"/>
      <c r="AD141" s="95"/>
      <c r="AE141" s="95"/>
      <c r="AF141" s="95"/>
      <c r="AG141" s="95"/>
      <c r="AH141" s="95"/>
      <c r="AI141" s="95"/>
      <c r="AJ141" s="95"/>
      <c r="AK141" s="95"/>
      <c r="AL141" s="95"/>
      <c r="AM141" s="95"/>
      <c r="AN141" s="95"/>
      <c r="AO141" s="95"/>
      <c r="AP141" s="95"/>
      <c r="AQ141" s="95"/>
      <c r="AR141" s="95"/>
      <c r="AS141" s="95"/>
      <c r="AT141" s="95"/>
      <c r="AU141" s="95"/>
      <c r="AV141" s="95"/>
      <c r="AW141" s="95"/>
      <c r="AX141" s="95"/>
      <c r="AY141" s="95"/>
      <c r="AZ141" s="95"/>
    </row>
    <row r="142" spans="1:52" x14ac:dyDescent="0.3">
      <c r="A142" s="95"/>
      <c r="B142" s="95"/>
      <c r="C142" s="95"/>
      <c r="D142" s="95"/>
      <c r="E142" s="95"/>
      <c r="F142" s="95"/>
      <c r="G142" s="95"/>
      <c r="H142" s="95"/>
      <c r="I142" s="95"/>
      <c r="J142" s="95"/>
      <c r="K142" s="95"/>
      <c r="L142" s="95"/>
      <c r="M142" s="95"/>
      <c r="N142" s="95"/>
      <c r="O142" s="95"/>
      <c r="P142" s="95"/>
      <c r="Q142" s="95"/>
      <c r="R142" s="95"/>
      <c r="S142" s="95"/>
      <c r="T142" s="95"/>
      <c r="U142" s="95"/>
      <c r="V142" s="95"/>
      <c r="W142" s="95"/>
      <c r="X142" s="95"/>
      <c r="Y142" s="95"/>
      <c r="Z142" s="95"/>
      <c r="AA142" s="95"/>
      <c r="AB142" s="95"/>
      <c r="AC142" s="95"/>
      <c r="AD142" s="95"/>
      <c r="AE142" s="95"/>
      <c r="AF142" s="95"/>
      <c r="AG142" s="95"/>
      <c r="AH142" s="95"/>
      <c r="AI142" s="95"/>
      <c r="AJ142" s="95"/>
      <c r="AK142" s="95"/>
      <c r="AL142" s="95"/>
      <c r="AM142" s="95"/>
      <c r="AN142" s="95"/>
      <c r="AO142" s="95"/>
      <c r="AP142" s="95"/>
      <c r="AQ142" s="95"/>
      <c r="AR142" s="95"/>
      <c r="AS142" s="95"/>
      <c r="AT142" s="95"/>
      <c r="AU142" s="95"/>
      <c r="AV142" s="95"/>
      <c r="AW142" s="95"/>
      <c r="AX142" s="95"/>
      <c r="AY142" s="95"/>
      <c r="AZ142" s="95"/>
    </row>
    <row r="143" spans="1:52" x14ac:dyDescent="0.3">
      <c r="A143" s="95"/>
      <c r="B143" s="95"/>
      <c r="C143" s="95"/>
      <c r="D143" s="95"/>
      <c r="E143" s="95"/>
      <c r="F143" s="95"/>
      <c r="G143" s="95"/>
      <c r="H143" s="95"/>
      <c r="I143" s="95"/>
      <c r="J143" s="95"/>
      <c r="K143" s="95"/>
      <c r="L143" s="95"/>
      <c r="M143" s="95"/>
      <c r="N143" s="95"/>
      <c r="O143" s="95"/>
      <c r="P143" s="95"/>
      <c r="Q143" s="95"/>
      <c r="R143" s="95"/>
      <c r="S143" s="95"/>
      <c r="T143" s="95"/>
      <c r="U143" s="95"/>
      <c r="V143" s="95"/>
      <c r="W143" s="95"/>
      <c r="X143" s="95"/>
      <c r="Y143" s="95"/>
      <c r="Z143" s="95"/>
      <c r="AA143" s="95"/>
      <c r="AB143" s="95"/>
      <c r="AC143" s="95"/>
      <c r="AD143" s="95"/>
      <c r="AE143" s="95"/>
      <c r="AF143" s="95"/>
      <c r="AG143" s="95"/>
      <c r="AH143" s="95"/>
      <c r="AI143" s="95"/>
      <c r="AJ143" s="95"/>
      <c r="AK143" s="95"/>
      <c r="AL143" s="95"/>
      <c r="AM143" s="95"/>
      <c r="AN143" s="95"/>
      <c r="AO143" s="95"/>
      <c r="AP143" s="95"/>
      <c r="AQ143" s="95"/>
      <c r="AR143" s="95"/>
      <c r="AS143" s="95"/>
      <c r="AT143" s="95"/>
      <c r="AU143" s="95"/>
      <c r="AV143" s="95"/>
      <c r="AW143" s="95"/>
      <c r="AX143" s="95"/>
      <c r="AY143" s="95"/>
      <c r="AZ143" s="95"/>
    </row>
    <row r="144" spans="1:52" x14ac:dyDescent="0.3">
      <c r="A144" s="95"/>
      <c r="B144" s="95"/>
      <c r="C144" s="95"/>
      <c r="D144" s="95"/>
      <c r="E144" s="95"/>
      <c r="F144" s="95"/>
      <c r="G144" s="95"/>
      <c r="H144" s="95"/>
      <c r="I144" s="95"/>
      <c r="J144" s="95"/>
      <c r="K144" s="95"/>
      <c r="L144" s="95"/>
      <c r="M144" s="95"/>
      <c r="N144" s="95"/>
      <c r="O144" s="95"/>
      <c r="P144" s="95"/>
      <c r="Q144" s="95"/>
      <c r="R144" s="95"/>
      <c r="S144" s="95"/>
      <c r="T144" s="95"/>
      <c r="U144" s="95"/>
      <c r="V144" s="95"/>
      <c r="W144" s="95"/>
      <c r="X144" s="95"/>
      <c r="Y144" s="95"/>
      <c r="Z144" s="95"/>
      <c r="AA144" s="95"/>
      <c r="AB144" s="95"/>
      <c r="AC144" s="95"/>
      <c r="AD144" s="95"/>
      <c r="AE144" s="95"/>
      <c r="AF144" s="95"/>
      <c r="AG144" s="95"/>
      <c r="AH144" s="95"/>
      <c r="AI144" s="95"/>
      <c r="AJ144" s="95"/>
      <c r="AK144" s="95"/>
      <c r="AL144" s="95"/>
      <c r="AM144" s="95"/>
      <c r="AN144" s="95"/>
      <c r="AO144" s="95"/>
      <c r="AP144" s="95"/>
      <c r="AQ144" s="95"/>
      <c r="AR144" s="95"/>
      <c r="AS144" s="95"/>
      <c r="AT144" s="95"/>
      <c r="AU144" s="95"/>
      <c r="AV144" s="95"/>
      <c r="AW144" s="95"/>
      <c r="AX144" s="95"/>
      <c r="AY144" s="95"/>
      <c r="AZ144" s="95"/>
    </row>
    <row r="145" spans="1:52" x14ac:dyDescent="0.3">
      <c r="A145" s="95"/>
      <c r="B145" s="95"/>
      <c r="C145" s="95"/>
      <c r="D145" s="95"/>
      <c r="E145" s="95"/>
      <c r="F145" s="95"/>
      <c r="G145" s="95"/>
      <c r="H145" s="95"/>
      <c r="I145" s="95"/>
      <c r="J145" s="95"/>
      <c r="K145" s="95"/>
      <c r="L145" s="95"/>
      <c r="M145" s="95"/>
      <c r="N145" s="95"/>
      <c r="O145" s="95"/>
      <c r="P145" s="95"/>
      <c r="Q145" s="95"/>
      <c r="R145" s="95"/>
      <c r="S145" s="95"/>
      <c r="T145" s="95"/>
      <c r="U145" s="95"/>
      <c r="V145" s="95"/>
      <c r="W145" s="95"/>
      <c r="X145" s="95"/>
      <c r="Y145" s="95"/>
      <c r="Z145" s="95"/>
      <c r="AA145" s="95"/>
      <c r="AB145" s="95"/>
      <c r="AC145" s="95"/>
      <c r="AD145" s="95"/>
      <c r="AE145" s="95"/>
      <c r="AF145" s="95"/>
      <c r="AG145" s="95"/>
      <c r="AH145" s="95"/>
      <c r="AI145" s="95"/>
      <c r="AJ145" s="95"/>
      <c r="AK145" s="95"/>
      <c r="AL145" s="95"/>
      <c r="AM145" s="95"/>
      <c r="AN145" s="95"/>
      <c r="AO145" s="95"/>
      <c r="AP145" s="95"/>
      <c r="AQ145" s="95"/>
      <c r="AR145" s="95"/>
      <c r="AS145" s="95"/>
      <c r="AT145" s="95"/>
      <c r="AU145" s="95"/>
      <c r="AV145" s="95"/>
      <c r="AW145" s="95"/>
      <c r="AX145" s="95"/>
      <c r="AY145" s="95"/>
      <c r="AZ145" s="95"/>
    </row>
    <row r="146" spans="1:52" x14ac:dyDescent="0.3">
      <c r="A146" s="95"/>
      <c r="B146" s="95"/>
      <c r="C146" s="95"/>
      <c r="D146" s="95"/>
      <c r="E146" s="95"/>
      <c r="F146" s="95"/>
      <c r="G146" s="95"/>
      <c r="H146" s="95"/>
      <c r="I146" s="95"/>
      <c r="J146" s="95"/>
      <c r="K146" s="95"/>
      <c r="L146" s="95"/>
      <c r="M146" s="95"/>
      <c r="N146" s="95"/>
      <c r="O146" s="95"/>
      <c r="P146" s="95"/>
      <c r="Q146" s="95"/>
      <c r="R146" s="95"/>
      <c r="S146" s="95"/>
      <c r="T146" s="95"/>
      <c r="U146" s="95"/>
      <c r="V146" s="95"/>
      <c r="W146" s="95"/>
      <c r="X146" s="95"/>
      <c r="Y146" s="95"/>
      <c r="Z146" s="95"/>
      <c r="AA146" s="95"/>
      <c r="AB146" s="95"/>
      <c r="AC146" s="95"/>
      <c r="AD146" s="95"/>
      <c r="AE146" s="95"/>
      <c r="AF146" s="95"/>
      <c r="AG146" s="95"/>
      <c r="AH146" s="95"/>
      <c r="AI146" s="95"/>
      <c r="AJ146" s="95"/>
      <c r="AK146" s="95"/>
      <c r="AL146" s="95"/>
      <c r="AM146" s="95"/>
      <c r="AN146" s="95"/>
      <c r="AO146" s="95"/>
      <c r="AP146" s="95"/>
      <c r="AQ146" s="95"/>
      <c r="AR146" s="95"/>
      <c r="AS146" s="95"/>
      <c r="AT146" s="95"/>
      <c r="AU146" s="95"/>
      <c r="AV146" s="95"/>
      <c r="AW146" s="95"/>
      <c r="AX146" s="95"/>
      <c r="AY146" s="95"/>
      <c r="AZ146" s="95"/>
    </row>
    <row r="147" spans="1:52" x14ac:dyDescent="0.3">
      <c r="A147" s="95"/>
      <c r="B147" s="95"/>
      <c r="C147" s="95"/>
      <c r="D147" s="95"/>
      <c r="E147" s="95"/>
      <c r="F147" s="95"/>
      <c r="G147" s="95"/>
      <c r="H147" s="95"/>
      <c r="I147" s="95"/>
      <c r="J147" s="95"/>
      <c r="K147" s="95"/>
      <c r="L147" s="95"/>
      <c r="M147" s="95"/>
      <c r="N147" s="95"/>
      <c r="O147" s="95"/>
      <c r="P147" s="95"/>
      <c r="Q147" s="95"/>
      <c r="R147" s="95"/>
      <c r="S147" s="95"/>
      <c r="T147" s="95"/>
      <c r="U147" s="95"/>
      <c r="V147" s="95"/>
      <c r="W147" s="95"/>
      <c r="X147" s="95"/>
      <c r="Y147" s="95"/>
      <c r="Z147" s="95"/>
      <c r="AA147" s="95"/>
      <c r="AB147" s="95"/>
      <c r="AC147" s="95"/>
      <c r="AD147" s="95"/>
      <c r="AE147" s="95"/>
      <c r="AF147" s="95"/>
      <c r="AG147" s="95"/>
      <c r="AH147" s="95"/>
      <c r="AI147" s="95"/>
      <c r="AJ147" s="95"/>
      <c r="AK147" s="95"/>
      <c r="AL147" s="95"/>
      <c r="AM147" s="95"/>
      <c r="AN147" s="95"/>
      <c r="AO147" s="95"/>
      <c r="AP147" s="95"/>
      <c r="AQ147" s="95"/>
      <c r="AR147" s="95"/>
      <c r="AS147" s="95"/>
      <c r="AT147" s="95"/>
      <c r="AU147" s="95"/>
      <c r="AV147" s="95"/>
      <c r="AW147" s="95"/>
      <c r="AX147" s="95"/>
      <c r="AY147" s="95"/>
      <c r="AZ147" s="95"/>
    </row>
    <row r="148" spans="1:52" x14ac:dyDescent="0.3">
      <c r="A148" s="95"/>
      <c r="B148" s="95"/>
      <c r="C148" s="95"/>
      <c r="D148" s="95"/>
      <c r="E148" s="95"/>
      <c r="F148" s="95"/>
      <c r="G148" s="95"/>
      <c r="H148" s="95"/>
      <c r="I148" s="95"/>
      <c r="J148" s="95"/>
      <c r="K148" s="95"/>
      <c r="L148" s="95"/>
      <c r="M148" s="95"/>
      <c r="N148" s="95"/>
      <c r="O148" s="95"/>
      <c r="P148" s="95"/>
      <c r="Q148" s="95"/>
      <c r="R148" s="95"/>
      <c r="S148" s="95"/>
      <c r="T148" s="95"/>
      <c r="U148" s="95"/>
      <c r="V148" s="95"/>
      <c r="W148" s="95"/>
      <c r="X148" s="95"/>
      <c r="Y148" s="95"/>
      <c r="Z148" s="95"/>
      <c r="AA148" s="95"/>
      <c r="AB148" s="95"/>
      <c r="AC148" s="95"/>
      <c r="AD148" s="95"/>
      <c r="AE148" s="95"/>
      <c r="AF148" s="95"/>
      <c r="AG148" s="95"/>
      <c r="AH148" s="95"/>
      <c r="AI148" s="95"/>
      <c r="AJ148" s="95"/>
      <c r="AK148" s="95"/>
      <c r="AL148" s="95"/>
      <c r="AM148" s="95"/>
      <c r="AN148" s="95"/>
      <c r="AO148" s="95"/>
      <c r="AP148" s="95"/>
      <c r="AQ148" s="95"/>
      <c r="AR148" s="95"/>
      <c r="AS148" s="95"/>
      <c r="AT148" s="95"/>
      <c r="AU148" s="95"/>
      <c r="AV148" s="95"/>
      <c r="AW148" s="95"/>
      <c r="AX148" s="95"/>
      <c r="AY148" s="95"/>
      <c r="AZ148" s="95"/>
    </row>
    <row r="149" spans="1:52" x14ac:dyDescent="0.3">
      <c r="A149" s="95"/>
      <c r="B149" s="95"/>
      <c r="C149" s="95"/>
      <c r="D149" s="95"/>
      <c r="E149" s="95"/>
      <c r="F149" s="95"/>
      <c r="G149" s="95"/>
      <c r="H149" s="95"/>
      <c r="I149" s="95"/>
      <c r="J149" s="95"/>
      <c r="K149" s="95"/>
      <c r="L149" s="95"/>
      <c r="M149" s="95"/>
      <c r="N149" s="95"/>
      <c r="O149" s="95"/>
      <c r="P149" s="95"/>
      <c r="Q149" s="95"/>
      <c r="R149" s="95"/>
      <c r="S149" s="95"/>
      <c r="T149" s="95"/>
      <c r="U149" s="95"/>
      <c r="V149" s="95"/>
      <c r="W149" s="95"/>
      <c r="X149" s="95"/>
      <c r="Y149" s="95"/>
      <c r="Z149" s="95"/>
      <c r="AA149" s="95"/>
      <c r="AB149" s="95"/>
      <c r="AC149" s="95"/>
      <c r="AD149" s="95"/>
      <c r="AE149" s="95"/>
      <c r="AF149" s="95"/>
      <c r="AG149" s="95"/>
      <c r="AH149" s="95"/>
      <c r="AI149" s="95"/>
      <c r="AJ149" s="95"/>
      <c r="AK149" s="95"/>
      <c r="AL149" s="95"/>
      <c r="AM149" s="95"/>
      <c r="AN149" s="95"/>
      <c r="AO149" s="95"/>
      <c r="AP149" s="95"/>
      <c r="AQ149" s="95"/>
      <c r="AR149" s="95"/>
      <c r="AS149" s="95"/>
      <c r="AT149" s="95"/>
      <c r="AU149" s="95"/>
      <c r="AV149" s="95"/>
      <c r="AW149" s="95"/>
      <c r="AX149" s="95"/>
      <c r="AY149" s="95"/>
      <c r="AZ149" s="95"/>
    </row>
    <row r="150" spans="1:52" x14ac:dyDescent="0.3">
      <c r="A150" s="95"/>
      <c r="B150" s="95"/>
      <c r="C150" s="95"/>
      <c r="D150" s="95"/>
      <c r="E150" s="95"/>
      <c r="F150" s="95"/>
      <c r="G150" s="95"/>
      <c r="H150" s="95"/>
      <c r="I150" s="95"/>
      <c r="J150" s="95"/>
      <c r="K150" s="95"/>
      <c r="L150" s="95"/>
      <c r="M150" s="95"/>
      <c r="N150" s="95"/>
      <c r="O150" s="95"/>
      <c r="P150" s="95"/>
      <c r="Q150" s="95"/>
      <c r="R150" s="95"/>
      <c r="S150" s="95"/>
      <c r="T150" s="95"/>
      <c r="U150" s="95"/>
      <c r="V150" s="95"/>
      <c r="W150" s="95"/>
      <c r="X150" s="95"/>
      <c r="Y150" s="95"/>
      <c r="Z150" s="95"/>
      <c r="AA150" s="95"/>
      <c r="AB150" s="95"/>
      <c r="AC150" s="95"/>
      <c r="AD150" s="95"/>
      <c r="AE150" s="95"/>
      <c r="AF150" s="95"/>
      <c r="AG150" s="95"/>
      <c r="AH150" s="95"/>
      <c r="AI150" s="95"/>
      <c r="AJ150" s="95"/>
      <c r="AK150" s="95"/>
      <c r="AL150" s="95"/>
      <c r="AM150" s="95"/>
      <c r="AN150" s="95"/>
      <c r="AO150" s="95"/>
      <c r="AP150" s="95"/>
      <c r="AQ150" s="95"/>
      <c r="AR150" s="95"/>
      <c r="AS150" s="95"/>
      <c r="AT150" s="95"/>
      <c r="AU150" s="95"/>
      <c r="AV150" s="95"/>
      <c r="AW150" s="95"/>
      <c r="AX150" s="95"/>
      <c r="AY150" s="95"/>
      <c r="AZ150" s="95"/>
    </row>
    <row r="151" spans="1:52" x14ac:dyDescent="0.3">
      <c r="A151" s="95"/>
      <c r="B151" s="95"/>
      <c r="C151" s="95"/>
      <c r="D151" s="95"/>
      <c r="E151" s="95"/>
      <c r="F151" s="95"/>
      <c r="G151" s="95"/>
      <c r="H151" s="95"/>
      <c r="I151" s="95"/>
      <c r="J151" s="95"/>
      <c r="K151" s="95"/>
      <c r="L151" s="95"/>
      <c r="M151" s="95"/>
      <c r="N151" s="95"/>
      <c r="O151" s="95"/>
      <c r="P151" s="95"/>
      <c r="Q151" s="95"/>
      <c r="R151" s="95"/>
      <c r="S151" s="95"/>
      <c r="T151" s="95"/>
      <c r="U151" s="95"/>
      <c r="V151" s="95"/>
      <c r="W151" s="95"/>
      <c r="X151" s="95"/>
      <c r="Y151" s="95"/>
      <c r="Z151" s="95"/>
      <c r="AA151" s="95"/>
      <c r="AB151" s="95"/>
      <c r="AC151" s="95"/>
      <c r="AD151" s="95"/>
      <c r="AE151" s="95"/>
      <c r="AF151" s="95"/>
      <c r="AG151" s="95"/>
      <c r="AH151" s="95"/>
      <c r="AI151" s="95"/>
      <c r="AJ151" s="95"/>
      <c r="AK151" s="95"/>
      <c r="AL151" s="95"/>
      <c r="AM151" s="95"/>
      <c r="AN151" s="95"/>
      <c r="AO151" s="95"/>
      <c r="AP151" s="95"/>
      <c r="AQ151" s="95"/>
      <c r="AR151" s="95"/>
      <c r="AS151" s="95"/>
      <c r="AT151" s="95"/>
      <c r="AU151" s="95"/>
      <c r="AV151" s="95"/>
      <c r="AW151" s="95"/>
      <c r="AX151" s="95"/>
      <c r="AY151" s="95"/>
      <c r="AZ151" s="95"/>
    </row>
    <row r="152" spans="1:52" x14ac:dyDescent="0.3">
      <c r="A152" s="95"/>
      <c r="B152" s="95"/>
      <c r="C152" s="95"/>
      <c r="D152" s="95"/>
      <c r="E152" s="95"/>
      <c r="F152" s="95"/>
      <c r="G152" s="95"/>
      <c r="H152" s="95"/>
      <c r="I152" s="95"/>
      <c r="J152" s="95"/>
      <c r="K152" s="95"/>
      <c r="L152" s="95"/>
      <c r="M152" s="95"/>
      <c r="N152" s="95"/>
      <c r="O152" s="95"/>
      <c r="P152" s="95"/>
      <c r="Q152" s="95"/>
      <c r="R152" s="95"/>
      <c r="S152" s="95"/>
      <c r="T152" s="95"/>
      <c r="U152" s="95"/>
      <c r="V152" s="95"/>
      <c r="W152" s="95"/>
      <c r="X152" s="95"/>
      <c r="Y152" s="95"/>
      <c r="Z152" s="95"/>
      <c r="AA152" s="95"/>
      <c r="AB152" s="95"/>
      <c r="AC152" s="95"/>
      <c r="AD152" s="95"/>
      <c r="AE152" s="95"/>
      <c r="AF152" s="95"/>
      <c r="AG152" s="95"/>
      <c r="AH152" s="95"/>
      <c r="AI152" s="95"/>
      <c r="AJ152" s="95"/>
      <c r="AK152" s="95"/>
      <c r="AL152" s="95"/>
      <c r="AM152" s="95"/>
      <c r="AN152" s="95"/>
      <c r="AO152" s="95"/>
      <c r="AP152" s="95"/>
      <c r="AQ152" s="95"/>
      <c r="AR152" s="95"/>
      <c r="AS152" s="95"/>
      <c r="AT152" s="95"/>
      <c r="AU152" s="95"/>
      <c r="AV152" s="95"/>
      <c r="AW152" s="95"/>
      <c r="AX152" s="95"/>
      <c r="AY152" s="95"/>
      <c r="AZ152" s="95"/>
    </row>
    <row r="153" spans="1:52" x14ac:dyDescent="0.3">
      <c r="A153" s="95"/>
      <c r="B153" s="95"/>
      <c r="C153" s="95"/>
      <c r="D153" s="95"/>
      <c r="E153" s="95"/>
      <c r="F153" s="95"/>
      <c r="G153" s="95"/>
      <c r="H153" s="95"/>
      <c r="I153" s="95"/>
      <c r="J153" s="95"/>
      <c r="K153" s="95"/>
      <c r="L153" s="95"/>
      <c r="M153" s="95"/>
      <c r="N153" s="95"/>
      <c r="O153" s="95"/>
      <c r="P153" s="95"/>
      <c r="Q153" s="95"/>
      <c r="R153" s="95"/>
      <c r="S153" s="95"/>
      <c r="T153" s="95"/>
      <c r="U153" s="95"/>
      <c r="V153" s="95"/>
      <c r="W153" s="95"/>
      <c r="X153" s="95"/>
      <c r="Y153" s="95"/>
      <c r="Z153" s="95"/>
      <c r="AA153" s="95"/>
      <c r="AB153" s="95"/>
      <c r="AC153" s="95"/>
      <c r="AD153" s="95"/>
      <c r="AE153" s="95"/>
      <c r="AF153" s="95"/>
      <c r="AG153" s="95"/>
      <c r="AH153" s="95"/>
      <c r="AI153" s="95"/>
      <c r="AJ153" s="95"/>
      <c r="AK153" s="95"/>
      <c r="AL153" s="95"/>
      <c r="AM153" s="95"/>
      <c r="AN153" s="95"/>
      <c r="AO153" s="95"/>
      <c r="AP153" s="95"/>
      <c r="AQ153" s="95"/>
      <c r="AR153" s="95"/>
      <c r="AS153" s="95"/>
      <c r="AT153" s="95"/>
      <c r="AU153" s="95"/>
      <c r="AV153" s="95"/>
      <c r="AW153" s="95"/>
      <c r="AX153" s="95"/>
      <c r="AY153" s="95"/>
      <c r="AZ153" s="95"/>
    </row>
    <row r="154" spans="1:52" x14ac:dyDescent="0.3">
      <c r="A154" s="95"/>
      <c r="B154" s="95"/>
      <c r="C154" s="95"/>
      <c r="D154" s="95"/>
      <c r="E154" s="95"/>
      <c r="F154" s="95"/>
      <c r="G154" s="95"/>
      <c r="H154" s="95"/>
      <c r="I154" s="95"/>
      <c r="J154" s="95"/>
      <c r="K154" s="95"/>
      <c r="L154" s="95"/>
      <c r="M154" s="95"/>
      <c r="N154" s="95"/>
      <c r="O154" s="95"/>
      <c r="P154" s="95"/>
      <c r="Q154" s="95"/>
      <c r="R154" s="95"/>
      <c r="S154" s="95"/>
      <c r="T154" s="95"/>
      <c r="U154" s="95"/>
      <c r="V154" s="95"/>
      <c r="W154" s="95"/>
      <c r="X154" s="95"/>
      <c r="Y154" s="95"/>
      <c r="Z154" s="95"/>
      <c r="AA154" s="95"/>
      <c r="AB154" s="95"/>
      <c r="AC154" s="95"/>
      <c r="AD154" s="95"/>
      <c r="AE154" s="95"/>
      <c r="AF154" s="95"/>
      <c r="AG154" s="95"/>
      <c r="AH154" s="95"/>
      <c r="AI154" s="95"/>
      <c r="AJ154" s="95"/>
      <c r="AK154" s="95"/>
      <c r="AL154" s="95"/>
      <c r="AM154" s="95"/>
      <c r="AN154" s="95"/>
      <c r="AO154" s="95"/>
      <c r="AP154" s="95"/>
      <c r="AQ154" s="95"/>
      <c r="AR154" s="95"/>
      <c r="AS154" s="95"/>
      <c r="AT154" s="95"/>
      <c r="AU154" s="95"/>
      <c r="AV154" s="95"/>
      <c r="AW154" s="95"/>
      <c r="AX154" s="95"/>
      <c r="AY154" s="95"/>
      <c r="AZ154" s="95"/>
    </row>
    <row r="155" spans="1:52" x14ac:dyDescent="0.3">
      <c r="A155" s="95"/>
      <c r="B155" s="95"/>
      <c r="C155" s="95"/>
      <c r="D155" s="95"/>
      <c r="E155" s="95"/>
      <c r="F155" s="95"/>
      <c r="G155" s="95"/>
      <c r="H155" s="95"/>
      <c r="I155" s="95"/>
      <c r="J155" s="95"/>
      <c r="K155" s="95"/>
      <c r="L155" s="95"/>
      <c r="M155" s="95"/>
      <c r="N155" s="95"/>
      <c r="O155" s="95"/>
      <c r="P155" s="95"/>
      <c r="Q155" s="95"/>
      <c r="R155" s="95"/>
      <c r="S155" s="95"/>
      <c r="T155" s="95"/>
      <c r="U155" s="95"/>
      <c r="V155" s="95"/>
      <c r="W155" s="95"/>
      <c r="X155" s="95"/>
      <c r="Y155" s="95"/>
      <c r="Z155" s="95"/>
      <c r="AA155" s="95"/>
      <c r="AB155" s="95"/>
      <c r="AC155" s="95"/>
      <c r="AD155" s="95"/>
      <c r="AE155" s="95"/>
      <c r="AF155" s="95"/>
      <c r="AG155" s="95"/>
      <c r="AH155" s="95"/>
      <c r="AI155" s="95"/>
      <c r="AJ155" s="95"/>
      <c r="AK155" s="95"/>
      <c r="AL155" s="95"/>
      <c r="AM155" s="95"/>
      <c r="AN155" s="95"/>
      <c r="AO155" s="95"/>
      <c r="AP155" s="95"/>
      <c r="AQ155" s="95"/>
      <c r="AR155" s="95"/>
      <c r="AS155" s="95"/>
      <c r="AT155" s="95"/>
      <c r="AU155" s="95"/>
      <c r="AV155" s="95"/>
      <c r="AW155" s="95"/>
      <c r="AX155" s="95"/>
      <c r="AY155" s="95"/>
      <c r="AZ155" s="95"/>
    </row>
    <row r="156" spans="1:52" x14ac:dyDescent="0.3">
      <c r="A156" s="95"/>
      <c r="B156" s="95"/>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c r="AA156" s="95"/>
      <c r="AB156" s="95"/>
      <c r="AC156" s="95"/>
      <c r="AD156" s="95"/>
      <c r="AE156" s="95"/>
      <c r="AF156" s="95"/>
      <c r="AG156" s="95"/>
      <c r="AH156" s="95"/>
      <c r="AI156" s="95"/>
      <c r="AJ156" s="95"/>
      <c r="AK156" s="95"/>
      <c r="AL156" s="95"/>
      <c r="AM156" s="95"/>
      <c r="AN156" s="95"/>
      <c r="AO156" s="95"/>
      <c r="AP156" s="95"/>
      <c r="AQ156" s="95"/>
      <c r="AR156" s="95"/>
      <c r="AS156" s="95"/>
      <c r="AT156" s="95"/>
      <c r="AU156" s="95"/>
      <c r="AV156" s="95"/>
      <c r="AW156" s="95"/>
      <c r="AX156" s="95"/>
      <c r="AY156" s="95"/>
      <c r="AZ156" s="95"/>
    </row>
    <row r="157" spans="1:52" x14ac:dyDescent="0.3">
      <c r="A157" s="95"/>
      <c r="B157" s="95"/>
      <c r="C157" s="95"/>
      <c r="D157" s="95"/>
      <c r="E157" s="95"/>
      <c r="F157" s="95"/>
      <c r="G157" s="95"/>
      <c r="H157" s="95"/>
      <c r="I157" s="95"/>
      <c r="J157" s="95"/>
      <c r="K157" s="95"/>
      <c r="L157" s="95"/>
      <c r="M157" s="95"/>
      <c r="N157" s="95"/>
      <c r="O157" s="95"/>
      <c r="P157" s="95"/>
      <c r="Q157" s="95"/>
      <c r="R157" s="95"/>
      <c r="S157" s="95"/>
      <c r="T157" s="95"/>
      <c r="U157" s="95"/>
      <c r="V157" s="95"/>
      <c r="W157" s="95"/>
      <c r="X157" s="95"/>
      <c r="Y157" s="95"/>
      <c r="Z157" s="95"/>
      <c r="AA157" s="95"/>
      <c r="AB157" s="95"/>
      <c r="AC157" s="95"/>
      <c r="AD157" s="95"/>
      <c r="AE157" s="95"/>
      <c r="AF157" s="95"/>
      <c r="AG157" s="95"/>
      <c r="AH157" s="95"/>
      <c r="AI157" s="95"/>
      <c r="AJ157" s="95"/>
      <c r="AK157" s="95"/>
      <c r="AL157" s="95"/>
      <c r="AM157" s="95"/>
      <c r="AN157" s="95"/>
      <c r="AO157" s="95"/>
      <c r="AP157" s="95"/>
      <c r="AQ157" s="95"/>
      <c r="AR157" s="95"/>
      <c r="AS157" s="95"/>
      <c r="AT157" s="95"/>
      <c r="AU157" s="95"/>
      <c r="AV157" s="95"/>
      <c r="AW157" s="95"/>
      <c r="AX157" s="95"/>
      <c r="AY157" s="95"/>
      <c r="AZ157" s="95"/>
    </row>
    <row r="158" spans="1:52" x14ac:dyDescent="0.3">
      <c r="A158" s="95"/>
      <c r="B158" s="95"/>
      <c r="C158" s="95"/>
      <c r="D158" s="95"/>
      <c r="E158" s="95"/>
      <c r="F158" s="95"/>
      <c r="G158" s="95"/>
      <c r="H158" s="95"/>
      <c r="I158" s="95"/>
      <c r="J158" s="95"/>
      <c r="K158" s="95"/>
      <c r="L158" s="95"/>
      <c r="M158" s="95"/>
      <c r="N158" s="95"/>
      <c r="O158" s="95"/>
      <c r="P158" s="95"/>
      <c r="Q158" s="95"/>
      <c r="R158" s="95"/>
      <c r="S158" s="95"/>
      <c r="T158" s="95"/>
      <c r="U158" s="95"/>
      <c r="V158" s="95"/>
      <c r="W158" s="95"/>
      <c r="X158" s="95"/>
      <c r="Y158" s="95"/>
      <c r="Z158" s="95"/>
      <c r="AA158" s="95"/>
      <c r="AB158" s="95"/>
      <c r="AC158" s="95"/>
      <c r="AD158" s="95"/>
      <c r="AE158" s="95"/>
      <c r="AF158" s="95"/>
      <c r="AG158" s="95"/>
      <c r="AH158" s="95"/>
      <c r="AI158" s="95"/>
      <c r="AJ158" s="95"/>
      <c r="AK158" s="95"/>
      <c r="AL158" s="95"/>
      <c r="AM158" s="95"/>
      <c r="AN158" s="95"/>
      <c r="AO158" s="95"/>
      <c r="AP158" s="95"/>
      <c r="AQ158" s="95"/>
      <c r="AR158" s="95"/>
      <c r="AS158" s="95"/>
      <c r="AT158" s="95"/>
      <c r="AU158" s="95"/>
      <c r="AV158" s="95"/>
      <c r="AW158" s="95"/>
      <c r="AX158" s="95"/>
      <c r="AY158" s="95"/>
      <c r="AZ158" s="95"/>
    </row>
    <row r="159" spans="1:52" x14ac:dyDescent="0.3">
      <c r="A159" s="95"/>
      <c r="B159" s="95"/>
      <c r="C159" s="95"/>
      <c r="D159" s="95"/>
      <c r="E159" s="95"/>
      <c r="F159" s="95"/>
      <c r="G159" s="95"/>
      <c r="H159" s="95"/>
      <c r="I159" s="95"/>
      <c r="J159" s="95"/>
      <c r="K159" s="95"/>
      <c r="L159" s="95"/>
      <c r="M159" s="95"/>
      <c r="N159" s="95"/>
      <c r="O159" s="95"/>
      <c r="P159" s="95"/>
      <c r="Q159" s="95"/>
      <c r="R159" s="95"/>
      <c r="S159" s="95"/>
      <c r="T159" s="95"/>
      <c r="U159" s="95"/>
      <c r="V159" s="95"/>
      <c r="W159" s="95"/>
      <c r="X159" s="95"/>
      <c r="Y159" s="95"/>
      <c r="Z159" s="95"/>
      <c r="AA159" s="95"/>
      <c r="AB159" s="95"/>
      <c r="AC159" s="95"/>
      <c r="AD159" s="95"/>
      <c r="AE159" s="95"/>
      <c r="AF159" s="95"/>
      <c r="AG159" s="95"/>
      <c r="AH159" s="95"/>
      <c r="AI159" s="95"/>
      <c r="AJ159" s="95"/>
      <c r="AK159" s="95"/>
      <c r="AL159" s="95"/>
      <c r="AM159" s="95"/>
      <c r="AN159" s="95"/>
      <c r="AO159" s="95"/>
      <c r="AP159" s="95"/>
      <c r="AQ159" s="95"/>
      <c r="AR159" s="95"/>
      <c r="AS159" s="95"/>
      <c r="AT159" s="95"/>
      <c r="AU159" s="95"/>
      <c r="AV159" s="95"/>
      <c r="AW159" s="95"/>
      <c r="AX159" s="95"/>
      <c r="AY159" s="95"/>
      <c r="AZ159" s="95"/>
    </row>
    <row r="160" spans="1:52" x14ac:dyDescent="0.3">
      <c r="A160" s="95"/>
      <c r="B160" s="95"/>
      <c r="C160" s="95"/>
      <c r="D160" s="95"/>
      <c r="E160" s="95"/>
      <c r="F160" s="95"/>
      <c r="G160" s="95"/>
      <c r="H160" s="95"/>
      <c r="I160" s="95"/>
      <c r="J160" s="95"/>
      <c r="K160" s="95"/>
      <c r="L160" s="95"/>
      <c r="M160" s="95"/>
      <c r="N160" s="95"/>
      <c r="O160" s="95"/>
      <c r="P160" s="95"/>
      <c r="Q160" s="95"/>
      <c r="R160" s="95"/>
      <c r="S160" s="95"/>
      <c r="T160" s="95"/>
      <c r="U160" s="95"/>
      <c r="V160" s="95"/>
      <c r="W160" s="95"/>
      <c r="X160" s="95"/>
      <c r="Y160" s="95"/>
      <c r="Z160" s="95"/>
      <c r="AA160" s="95"/>
      <c r="AB160" s="95"/>
      <c r="AC160" s="95"/>
      <c r="AD160" s="95"/>
      <c r="AE160" s="95"/>
      <c r="AF160" s="95"/>
      <c r="AG160" s="95"/>
      <c r="AH160" s="95"/>
      <c r="AI160" s="95"/>
      <c r="AJ160" s="95"/>
      <c r="AK160" s="95"/>
      <c r="AL160" s="95"/>
      <c r="AM160" s="95"/>
      <c r="AN160" s="95"/>
      <c r="AO160" s="95"/>
      <c r="AP160" s="95"/>
      <c r="AQ160" s="95"/>
      <c r="AR160" s="95"/>
      <c r="AS160" s="95"/>
      <c r="AT160" s="95"/>
      <c r="AU160" s="95"/>
      <c r="AV160" s="95"/>
      <c r="AW160" s="95"/>
      <c r="AX160" s="95"/>
      <c r="AY160" s="95"/>
      <c r="AZ160" s="95"/>
    </row>
    <row r="161" spans="1:52" x14ac:dyDescent="0.3">
      <c r="A161" s="95"/>
      <c r="B161" s="95"/>
      <c r="C161" s="95"/>
      <c r="D161" s="95"/>
      <c r="E161" s="95"/>
      <c r="F161" s="95"/>
      <c r="G161" s="95"/>
      <c r="H161" s="95"/>
      <c r="I161" s="95"/>
      <c r="J161" s="95"/>
      <c r="K161" s="95"/>
      <c r="L161" s="95"/>
      <c r="M161" s="95"/>
      <c r="N161" s="95"/>
      <c r="O161" s="95"/>
      <c r="P161" s="95"/>
      <c r="Q161" s="95"/>
      <c r="R161" s="95"/>
      <c r="S161" s="95"/>
      <c r="T161" s="95"/>
      <c r="U161" s="95"/>
      <c r="V161" s="95"/>
      <c r="W161" s="95"/>
      <c r="X161" s="95"/>
      <c r="Y161" s="95"/>
      <c r="Z161" s="95"/>
      <c r="AA161" s="95"/>
      <c r="AB161" s="95"/>
      <c r="AC161" s="95"/>
      <c r="AD161" s="95"/>
      <c r="AE161" s="95"/>
      <c r="AF161" s="95"/>
      <c r="AG161" s="95"/>
      <c r="AH161" s="95"/>
      <c r="AI161" s="95"/>
      <c r="AJ161" s="95"/>
      <c r="AK161" s="95"/>
      <c r="AL161" s="95"/>
      <c r="AM161" s="95"/>
      <c r="AN161" s="95"/>
      <c r="AO161" s="95"/>
      <c r="AP161" s="95"/>
      <c r="AQ161" s="95"/>
      <c r="AR161" s="95"/>
      <c r="AS161" s="95"/>
      <c r="AT161" s="95"/>
      <c r="AU161" s="95"/>
      <c r="AV161" s="95"/>
      <c r="AW161" s="95"/>
      <c r="AX161" s="95"/>
      <c r="AY161" s="95"/>
      <c r="AZ161" s="95"/>
    </row>
    <row r="162" spans="1:52" x14ac:dyDescent="0.3">
      <c r="A162" s="95"/>
      <c r="B162" s="95"/>
      <c r="C162" s="95"/>
      <c r="D162" s="95"/>
      <c r="E162" s="95"/>
      <c r="F162" s="95"/>
      <c r="G162" s="95"/>
      <c r="H162" s="95"/>
      <c r="I162" s="95"/>
      <c r="J162" s="95"/>
      <c r="K162" s="95"/>
      <c r="L162" s="95"/>
      <c r="M162" s="95"/>
      <c r="N162" s="95"/>
      <c r="O162" s="95"/>
      <c r="P162" s="95"/>
      <c r="Q162" s="95"/>
      <c r="R162" s="95"/>
      <c r="S162" s="95"/>
      <c r="T162" s="95"/>
      <c r="U162" s="95"/>
      <c r="V162" s="95"/>
      <c r="W162" s="95"/>
      <c r="X162" s="95"/>
      <c r="Y162" s="95"/>
      <c r="Z162" s="95"/>
      <c r="AA162" s="95"/>
      <c r="AB162" s="95"/>
      <c r="AC162" s="95"/>
      <c r="AD162" s="95"/>
      <c r="AE162" s="95"/>
      <c r="AF162" s="95"/>
      <c r="AG162" s="95"/>
      <c r="AH162" s="95"/>
      <c r="AI162" s="95"/>
      <c r="AJ162" s="95"/>
      <c r="AK162" s="95"/>
      <c r="AL162" s="95"/>
      <c r="AM162" s="95"/>
      <c r="AN162" s="95"/>
      <c r="AO162" s="95"/>
      <c r="AP162" s="95"/>
      <c r="AQ162" s="95"/>
      <c r="AR162" s="95"/>
      <c r="AS162" s="95"/>
      <c r="AT162" s="95"/>
      <c r="AU162" s="95"/>
      <c r="AV162" s="95"/>
      <c r="AW162" s="95"/>
      <c r="AX162" s="95"/>
      <c r="AY162" s="95"/>
      <c r="AZ162" s="95"/>
    </row>
    <row r="163" spans="1:52" x14ac:dyDescent="0.3">
      <c r="A163" s="95"/>
      <c r="B163" s="95"/>
      <c r="C163" s="95"/>
      <c r="D163" s="95"/>
      <c r="E163" s="95"/>
      <c r="F163" s="95"/>
      <c r="G163" s="95"/>
      <c r="H163" s="95"/>
      <c r="I163" s="95"/>
      <c r="J163" s="95"/>
      <c r="K163" s="95"/>
      <c r="L163" s="95"/>
      <c r="M163" s="95"/>
      <c r="N163" s="95"/>
      <c r="O163" s="95"/>
      <c r="P163" s="95"/>
      <c r="Q163" s="95"/>
      <c r="R163" s="95"/>
      <c r="S163" s="95"/>
      <c r="T163" s="95"/>
      <c r="U163" s="95"/>
      <c r="V163" s="95"/>
      <c r="W163" s="95"/>
      <c r="X163" s="95"/>
      <c r="Y163" s="95"/>
      <c r="Z163" s="95"/>
      <c r="AA163" s="95"/>
      <c r="AB163" s="95"/>
      <c r="AC163" s="95"/>
      <c r="AD163" s="95"/>
      <c r="AE163" s="95"/>
      <c r="AF163" s="95"/>
      <c r="AG163" s="95"/>
      <c r="AH163" s="95"/>
      <c r="AI163" s="95"/>
      <c r="AJ163" s="95"/>
      <c r="AK163" s="95"/>
      <c r="AL163" s="95"/>
      <c r="AM163" s="95"/>
      <c r="AN163" s="95"/>
      <c r="AO163" s="95"/>
      <c r="AP163" s="95"/>
      <c r="AQ163" s="95"/>
      <c r="AR163" s="95"/>
      <c r="AS163" s="95"/>
      <c r="AT163" s="95"/>
      <c r="AU163" s="95"/>
      <c r="AV163" s="95"/>
      <c r="AW163" s="95"/>
      <c r="AX163" s="95"/>
      <c r="AY163" s="95"/>
      <c r="AZ163" s="95"/>
    </row>
    <row r="164" spans="1:52" x14ac:dyDescent="0.3">
      <c r="A164" s="95"/>
      <c r="B164" s="95"/>
      <c r="C164" s="95"/>
      <c r="D164" s="95"/>
      <c r="E164" s="95"/>
      <c r="F164" s="95"/>
      <c r="G164" s="95"/>
      <c r="H164" s="95"/>
      <c r="I164" s="95"/>
      <c r="J164" s="95"/>
      <c r="K164" s="95"/>
      <c r="L164" s="95"/>
      <c r="M164" s="95"/>
      <c r="N164" s="95"/>
      <c r="O164" s="95"/>
      <c r="P164" s="95"/>
      <c r="Q164" s="95"/>
      <c r="R164" s="95"/>
      <c r="S164" s="95"/>
      <c r="T164" s="95"/>
      <c r="U164" s="95"/>
      <c r="V164" s="95"/>
      <c r="W164" s="95"/>
      <c r="X164" s="95"/>
      <c r="Y164" s="95"/>
      <c r="Z164" s="95"/>
      <c r="AA164" s="95"/>
      <c r="AB164" s="95"/>
      <c r="AC164" s="95"/>
      <c r="AD164" s="95"/>
      <c r="AE164" s="95"/>
      <c r="AF164" s="95"/>
      <c r="AG164" s="95"/>
      <c r="AH164" s="95"/>
      <c r="AI164" s="95"/>
      <c r="AJ164" s="95"/>
      <c r="AK164" s="95"/>
      <c r="AL164" s="95"/>
      <c r="AM164" s="95"/>
      <c r="AN164" s="95"/>
      <c r="AO164" s="95"/>
      <c r="AP164" s="95"/>
      <c r="AQ164" s="95"/>
      <c r="AR164" s="95"/>
      <c r="AS164" s="95"/>
      <c r="AT164" s="95"/>
      <c r="AU164" s="95"/>
      <c r="AV164" s="95"/>
      <c r="AW164" s="95"/>
      <c r="AX164" s="95"/>
      <c r="AY164" s="95"/>
      <c r="AZ164" s="95"/>
    </row>
    <row r="165" spans="1:52" x14ac:dyDescent="0.3">
      <c r="A165" s="95"/>
      <c r="B165" s="95"/>
      <c r="C165" s="95"/>
      <c r="D165" s="95"/>
      <c r="E165" s="95"/>
      <c r="F165" s="95"/>
      <c r="G165" s="95"/>
      <c r="H165" s="95"/>
      <c r="I165" s="95"/>
      <c r="J165" s="95"/>
      <c r="K165" s="95"/>
      <c r="L165" s="95"/>
      <c r="M165" s="95"/>
      <c r="N165" s="95"/>
      <c r="O165" s="95"/>
      <c r="P165" s="95"/>
      <c r="Q165" s="95"/>
      <c r="R165" s="95"/>
      <c r="S165" s="95"/>
      <c r="T165" s="95"/>
      <c r="U165" s="95"/>
      <c r="V165" s="95"/>
      <c r="W165" s="95"/>
      <c r="X165" s="95"/>
      <c r="Y165" s="95"/>
      <c r="Z165" s="95"/>
      <c r="AA165" s="95"/>
      <c r="AB165" s="95"/>
      <c r="AC165" s="95"/>
      <c r="AD165" s="95"/>
      <c r="AE165" s="95"/>
      <c r="AF165" s="95"/>
      <c r="AG165" s="95"/>
      <c r="AH165" s="95"/>
      <c r="AI165" s="95"/>
      <c r="AJ165" s="95"/>
      <c r="AK165" s="95"/>
      <c r="AL165" s="95"/>
      <c r="AM165" s="95"/>
      <c r="AN165" s="95"/>
      <c r="AO165" s="95"/>
      <c r="AP165" s="95"/>
      <c r="AQ165" s="95"/>
      <c r="AR165" s="95"/>
      <c r="AS165" s="95"/>
      <c r="AT165" s="95"/>
      <c r="AU165" s="95"/>
      <c r="AV165" s="95"/>
      <c r="AW165" s="95"/>
      <c r="AX165" s="95"/>
      <c r="AY165" s="95"/>
      <c r="AZ165" s="95"/>
    </row>
    <row r="166" spans="1:52" x14ac:dyDescent="0.3">
      <c r="A166" s="95"/>
      <c r="B166" s="95"/>
      <c r="C166" s="95"/>
      <c r="D166" s="95"/>
      <c r="E166" s="95"/>
      <c r="F166" s="95"/>
      <c r="G166" s="95"/>
      <c r="H166" s="95"/>
      <c r="I166" s="95"/>
      <c r="J166" s="95"/>
      <c r="K166" s="95"/>
      <c r="L166" s="95"/>
      <c r="M166" s="95"/>
      <c r="N166" s="95"/>
      <c r="O166" s="95"/>
      <c r="P166" s="95"/>
      <c r="Q166" s="95"/>
      <c r="R166" s="95"/>
      <c r="S166" s="95"/>
      <c r="T166" s="95"/>
      <c r="U166" s="95"/>
      <c r="V166" s="95"/>
      <c r="W166" s="95"/>
      <c r="X166" s="95"/>
      <c r="Y166" s="95"/>
      <c r="Z166" s="95"/>
      <c r="AA166" s="95"/>
      <c r="AB166" s="95"/>
      <c r="AC166" s="95"/>
      <c r="AD166" s="95"/>
      <c r="AE166" s="95"/>
      <c r="AF166" s="95"/>
      <c r="AG166" s="95"/>
      <c r="AH166" s="95"/>
      <c r="AI166" s="95"/>
      <c r="AJ166" s="95"/>
      <c r="AK166" s="95"/>
      <c r="AL166" s="95"/>
      <c r="AM166" s="95"/>
      <c r="AN166" s="95"/>
      <c r="AO166" s="95"/>
      <c r="AP166" s="95"/>
      <c r="AQ166" s="95"/>
      <c r="AR166" s="95"/>
      <c r="AS166" s="95"/>
      <c r="AT166" s="95"/>
      <c r="AU166" s="95"/>
      <c r="AV166" s="95"/>
      <c r="AW166" s="95"/>
      <c r="AX166" s="95"/>
      <c r="AY166" s="95"/>
      <c r="AZ166" s="95"/>
    </row>
    <row r="167" spans="1:52" x14ac:dyDescent="0.3">
      <c r="A167" s="95"/>
      <c r="B167" s="95"/>
      <c r="C167" s="95"/>
      <c r="D167" s="95"/>
      <c r="E167" s="95"/>
      <c r="F167" s="95"/>
      <c r="G167" s="95"/>
      <c r="H167" s="95"/>
      <c r="I167" s="95"/>
      <c r="J167" s="95"/>
      <c r="K167" s="95"/>
      <c r="L167" s="95"/>
      <c r="M167" s="95"/>
      <c r="N167" s="95"/>
      <c r="O167" s="95"/>
      <c r="P167" s="95"/>
      <c r="Q167" s="95"/>
      <c r="R167" s="95"/>
      <c r="S167" s="95"/>
      <c r="T167" s="95"/>
      <c r="U167" s="95"/>
      <c r="V167" s="95"/>
      <c r="W167" s="95"/>
      <c r="X167" s="95"/>
      <c r="Y167" s="95"/>
      <c r="Z167" s="95"/>
      <c r="AA167" s="95"/>
      <c r="AB167" s="95"/>
      <c r="AC167" s="95"/>
      <c r="AD167" s="95"/>
      <c r="AE167" s="95"/>
      <c r="AF167" s="95"/>
      <c r="AG167" s="95"/>
      <c r="AH167" s="95"/>
      <c r="AI167" s="95"/>
      <c r="AJ167" s="95"/>
      <c r="AK167" s="95"/>
      <c r="AL167" s="95"/>
      <c r="AM167" s="95"/>
      <c r="AN167" s="95"/>
      <c r="AO167" s="95"/>
      <c r="AP167" s="95"/>
      <c r="AQ167" s="95"/>
      <c r="AR167" s="95"/>
      <c r="AS167" s="95"/>
      <c r="AT167" s="95"/>
      <c r="AU167" s="95"/>
      <c r="AV167" s="95"/>
      <c r="AW167" s="95"/>
      <c r="AX167" s="95"/>
      <c r="AY167" s="95"/>
      <c r="AZ167" s="95"/>
    </row>
    <row r="168" spans="1:52" x14ac:dyDescent="0.3">
      <c r="A168" s="95"/>
      <c r="B168" s="95"/>
      <c r="C168" s="95"/>
      <c r="D168" s="95"/>
      <c r="E168" s="95"/>
      <c r="F168" s="95"/>
      <c r="G168" s="95"/>
      <c r="H168" s="95"/>
      <c r="I168" s="95"/>
      <c r="J168" s="95"/>
      <c r="K168" s="95"/>
      <c r="L168" s="95"/>
      <c r="M168" s="95"/>
      <c r="N168" s="95"/>
      <c r="O168" s="95"/>
      <c r="P168" s="95"/>
      <c r="Q168" s="95"/>
      <c r="R168" s="95"/>
      <c r="S168" s="95"/>
      <c r="T168" s="95"/>
      <c r="U168" s="95"/>
      <c r="V168" s="95"/>
      <c r="W168" s="95"/>
      <c r="X168" s="95"/>
      <c r="Y168" s="95"/>
      <c r="Z168" s="95"/>
      <c r="AA168" s="95"/>
      <c r="AB168" s="95"/>
      <c r="AC168" s="95"/>
      <c r="AD168" s="95"/>
      <c r="AE168" s="95"/>
      <c r="AF168" s="95"/>
      <c r="AG168" s="95"/>
      <c r="AH168" s="95"/>
      <c r="AI168" s="95"/>
      <c r="AJ168" s="95"/>
      <c r="AK168" s="95"/>
      <c r="AL168" s="95"/>
      <c r="AM168" s="95"/>
      <c r="AN168" s="95"/>
      <c r="AO168" s="95"/>
      <c r="AP168" s="95"/>
      <c r="AQ168" s="95"/>
      <c r="AR168" s="95"/>
      <c r="AS168" s="95"/>
      <c r="AT168" s="95"/>
      <c r="AU168" s="95"/>
      <c r="AV168" s="95"/>
      <c r="AW168" s="95"/>
      <c r="AX168" s="95"/>
      <c r="AY168" s="95"/>
      <c r="AZ168" s="95"/>
    </row>
    <row r="169" spans="1:52" x14ac:dyDescent="0.3">
      <c r="A169" s="95"/>
      <c r="B169" s="95"/>
      <c r="C169" s="95"/>
      <c r="D169" s="95"/>
      <c r="E169" s="95"/>
      <c r="F169" s="95"/>
      <c r="G169" s="95"/>
      <c r="H169" s="95"/>
      <c r="I169" s="95"/>
      <c r="J169" s="95"/>
      <c r="K169" s="95"/>
      <c r="L169" s="95"/>
      <c r="M169" s="95"/>
      <c r="N169" s="95"/>
      <c r="O169" s="95"/>
      <c r="P169" s="95"/>
      <c r="Q169" s="95"/>
      <c r="R169" s="95"/>
      <c r="S169" s="95"/>
      <c r="T169" s="95"/>
      <c r="U169" s="95"/>
      <c r="V169" s="95"/>
      <c r="W169" s="95"/>
      <c r="X169" s="95"/>
      <c r="Y169" s="95"/>
      <c r="Z169" s="95"/>
      <c r="AA169" s="95"/>
      <c r="AB169" s="95"/>
      <c r="AC169" s="95"/>
      <c r="AD169" s="95"/>
      <c r="AE169" s="95"/>
      <c r="AF169" s="95"/>
      <c r="AG169" s="95"/>
      <c r="AH169" s="95"/>
      <c r="AI169" s="95"/>
      <c r="AJ169" s="95"/>
      <c r="AK169" s="95"/>
      <c r="AL169" s="95"/>
      <c r="AM169" s="95"/>
      <c r="AN169" s="95"/>
      <c r="AO169" s="95"/>
      <c r="AP169" s="95"/>
      <c r="AQ169" s="95"/>
      <c r="AR169" s="95"/>
      <c r="AS169" s="95"/>
      <c r="AT169" s="95"/>
      <c r="AU169" s="95"/>
      <c r="AV169" s="95"/>
      <c r="AW169" s="95"/>
      <c r="AX169" s="95"/>
      <c r="AY169" s="95"/>
      <c r="AZ169" s="95"/>
    </row>
    <row r="170" spans="1:52" x14ac:dyDescent="0.3">
      <c r="A170" s="95"/>
      <c r="B170" s="95"/>
      <c r="C170" s="95"/>
      <c r="D170" s="95"/>
      <c r="E170" s="95"/>
      <c r="F170" s="95"/>
      <c r="G170" s="95"/>
      <c r="H170" s="95"/>
      <c r="I170" s="95"/>
      <c r="J170" s="95"/>
      <c r="K170" s="95"/>
      <c r="L170" s="95"/>
      <c r="M170" s="95"/>
      <c r="N170" s="95"/>
      <c r="O170" s="95"/>
      <c r="P170" s="95"/>
      <c r="Q170" s="95"/>
      <c r="R170" s="95"/>
      <c r="S170" s="95"/>
      <c r="T170" s="95"/>
      <c r="U170" s="95"/>
      <c r="V170" s="95"/>
      <c r="W170" s="95"/>
      <c r="X170" s="95"/>
      <c r="Y170" s="95"/>
      <c r="Z170" s="95"/>
      <c r="AA170" s="95"/>
      <c r="AB170" s="95"/>
      <c r="AC170" s="95"/>
      <c r="AD170" s="95"/>
      <c r="AE170" s="95"/>
      <c r="AF170" s="95"/>
      <c r="AG170" s="95"/>
      <c r="AH170" s="95"/>
      <c r="AI170" s="95"/>
      <c r="AJ170" s="95"/>
      <c r="AK170" s="95"/>
      <c r="AL170" s="95"/>
      <c r="AM170" s="95"/>
      <c r="AN170" s="95"/>
      <c r="AO170" s="95"/>
      <c r="AP170" s="95"/>
      <c r="AQ170" s="95"/>
      <c r="AR170" s="95"/>
      <c r="AS170" s="95"/>
      <c r="AT170" s="95"/>
      <c r="AU170" s="95"/>
      <c r="AV170" s="95"/>
      <c r="AW170" s="95"/>
      <c r="AX170" s="95"/>
      <c r="AY170" s="95"/>
      <c r="AZ170" s="95"/>
    </row>
    <row r="171" spans="1:52" x14ac:dyDescent="0.3">
      <c r="A171" s="95"/>
      <c r="B171" s="95"/>
      <c r="C171" s="95"/>
      <c r="D171" s="95"/>
      <c r="E171" s="95"/>
      <c r="F171" s="95"/>
      <c r="G171" s="95"/>
      <c r="H171" s="95"/>
      <c r="I171" s="95"/>
      <c r="J171" s="95"/>
      <c r="K171" s="95"/>
      <c r="L171" s="95"/>
      <c r="M171" s="95"/>
      <c r="N171" s="95"/>
      <c r="O171" s="95"/>
      <c r="P171" s="95"/>
      <c r="Q171" s="95"/>
      <c r="R171" s="95"/>
      <c r="S171" s="95"/>
      <c r="T171" s="95"/>
      <c r="U171" s="95"/>
      <c r="V171" s="95"/>
      <c r="W171" s="95"/>
      <c r="X171" s="95"/>
      <c r="Y171" s="95"/>
      <c r="Z171" s="95"/>
      <c r="AA171" s="95"/>
      <c r="AB171" s="95"/>
      <c r="AC171" s="95"/>
      <c r="AD171" s="95"/>
      <c r="AE171" s="95"/>
      <c r="AF171" s="95"/>
      <c r="AG171" s="95"/>
      <c r="AH171" s="95"/>
      <c r="AI171" s="95"/>
      <c r="AJ171" s="95"/>
      <c r="AK171" s="95"/>
      <c r="AL171" s="95"/>
      <c r="AM171" s="95"/>
      <c r="AN171" s="95"/>
      <c r="AO171" s="95"/>
      <c r="AP171" s="95"/>
      <c r="AQ171" s="95"/>
      <c r="AR171" s="95"/>
      <c r="AS171" s="95"/>
      <c r="AT171" s="95"/>
      <c r="AU171" s="95"/>
      <c r="AV171" s="95"/>
      <c r="AW171" s="95"/>
      <c r="AX171" s="95"/>
      <c r="AY171" s="95"/>
      <c r="AZ171" s="95"/>
    </row>
    <row r="172" spans="1:52" x14ac:dyDescent="0.3">
      <c r="A172" s="95"/>
      <c r="B172" s="95"/>
      <c r="C172" s="95"/>
      <c r="D172" s="95"/>
      <c r="E172" s="95"/>
      <c r="F172" s="95"/>
      <c r="G172" s="95"/>
      <c r="H172" s="95"/>
      <c r="I172" s="95"/>
      <c r="J172" s="95"/>
      <c r="K172" s="95"/>
      <c r="L172" s="95"/>
      <c r="M172" s="95"/>
      <c r="N172" s="95"/>
      <c r="O172" s="95"/>
      <c r="P172" s="95"/>
      <c r="Q172" s="95"/>
      <c r="R172" s="95"/>
      <c r="S172" s="95"/>
      <c r="T172" s="95"/>
      <c r="U172" s="95"/>
      <c r="V172" s="95"/>
      <c r="W172" s="95"/>
      <c r="X172" s="95"/>
      <c r="Y172" s="95"/>
      <c r="Z172" s="95"/>
      <c r="AA172" s="95"/>
      <c r="AB172" s="95"/>
      <c r="AC172" s="95"/>
      <c r="AD172" s="95"/>
      <c r="AE172" s="95"/>
      <c r="AF172" s="95"/>
      <c r="AG172" s="95"/>
      <c r="AH172" s="95"/>
      <c r="AI172" s="95"/>
      <c r="AJ172" s="95"/>
      <c r="AK172" s="95"/>
      <c r="AL172" s="95"/>
      <c r="AM172" s="95"/>
      <c r="AN172" s="95"/>
      <c r="AO172" s="95"/>
      <c r="AP172" s="95"/>
      <c r="AQ172" s="95"/>
      <c r="AR172" s="95"/>
      <c r="AS172" s="95"/>
      <c r="AT172" s="95"/>
      <c r="AU172" s="95"/>
      <c r="AV172" s="95"/>
      <c r="AW172" s="95"/>
      <c r="AX172" s="95"/>
      <c r="AY172" s="95"/>
      <c r="AZ172" s="95"/>
    </row>
    <row r="173" spans="1:52" x14ac:dyDescent="0.3">
      <c r="A173" s="95"/>
      <c r="B173" s="95"/>
      <c r="C173" s="95"/>
      <c r="D173" s="95"/>
      <c r="E173" s="95"/>
      <c r="F173" s="95"/>
      <c r="G173" s="95"/>
      <c r="H173" s="95"/>
      <c r="I173" s="95"/>
      <c r="J173" s="95"/>
      <c r="K173" s="95"/>
      <c r="L173" s="95"/>
      <c r="M173" s="95"/>
      <c r="N173" s="95"/>
      <c r="O173" s="95"/>
      <c r="P173" s="95"/>
      <c r="Q173" s="95"/>
      <c r="R173" s="95"/>
      <c r="S173" s="95"/>
      <c r="T173" s="95"/>
      <c r="U173" s="95"/>
      <c r="V173" s="95"/>
      <c r="W173" s="95"/>
      <c r="X173" s="95"/>
      <c r="Y173" s="95"/>
      <c r="Z173" s="95"/>
      <c r="AA173" s="95"/>
      <c r="AB173" s="95"/>
      <c r="AC173" s="95"/>
      <c r="AD173" s="95"/>
      <c r="AE173" s="95"/>
      <c r="AF173" s="95"/>
      <c r="AG173" s="95"/>
      <c r="AH173" s="95"/>
      <c r="AI173" s="95"/>
      <c r="AJ173" s="95"/>
      <c r="AK173" s="95"/>
      <c r="AL173" s="95"/>
      <c r="AM173" s="95"/>
      <c r="AN173" s="95"/>
      <c r="AO173" s="95"/>
      <c r="AP173" s="95"/>
      <c r="AQ173" s="95"/>
      <c r="AR173" s="95"/>
      <c r="AS173" s="95"/>
      <c r="AT173" s="95"/>
      <c r="AU173" s="95"/>
      <c r="AV173" s="95"/>
      <c r="AW173" s="95"/>
      <c r="AX173" s="95"/>
      <c r="AY173" s="95"/>
      <c r="AZ173" s="95"/>
    </row>
    <row r="174" spans="1:52" x14ac:dyDescent="0.3">
      <c r="A174" s="95"/>
      <c r="B174" s="95"/>
      <c r="C174" s="95"/>
      <c r="D174" s="95"/>
      <c r="E174" s="95"/>
      <c r="F174" s="95"/>
      <c r="G174" s="95"/>
      <c r="H174" s="95"/>
      <c r="I174" s="95"/>
      <c r="J174" s="95"/>
      <c r="K174" s="95"/>
      <c r="L174" s="95"/>
      <c r="M174" s="95"/>
      <c r="N174" s="95"/>
      <c r="O174" s="95"/>
      <c r="P174" s="95"/>
      <c r="Q174" s="95"/>
      <c r="R174" s="95"/>
      <c r="S174" s="95"/>
      <c r="T174" s="95"/>
      <c r="U174" s="95"/>
      <c r="V174" s="95"/>
      <c r="W174" s="95"/>
      <c r="X174" s="95"/>
      <c r="Y174" s="95"/>
      <c r="Z174" s="95"/>
      <c r="AA174" s="95"/>
      <c r="AB174" s="95"/>
      <c r="AC174" s="95"/>
      <c r="AD174" s="95"/>
      <c r="AE174" s="95"/>
      <c r="AF174" s="95"/>
      <c r="AG174" s="95"/>
      <c r="AH174" s="95"/>
      <c r="AI174" s="95"/>
      <c r="AJ174" s="95"/>
      <c r="AK174" s="95"/>
      <c r="AL174" s="95"/>
      <c r="AM174" s="95"/>
      <c r="AN174" s="95"/>
      <c r="AO174" s="95"/>
      <c r="AP174" s="95"/>
      <c r="AQ174" s="95"/>
      <c r="AR174" s="95"/>
      <c r="AS174" s="95"/>
      <c r="AT174" s="95"/>
      <c r="AU174" s="95"/>
      <c r="AV174" s="95"/>
      <c r="AW174" s="95"/>
      <c r="AX174" s="95"/>
      <c r="AY174" s="95"/>
      <c r="AZ174" s="95"/>
    </row>
    <row r="175" spans="1:52" x14ac:dyDescent="0.3">
      <c r="A175" s="95"/>
      <c r="B175" s="95"/>
      <c r="C175" s="95"/>
      <c r="D175" s="95"/>
      <c r="E175" s="95"/>
      <c r="F175" s="95"/>
      <c r="G175" s="95"/>
      <c r="H175" s="95"/>
      <c r="I175" s="95"/>
      <c r="J175" s="95"/>
      <c r="K175" s="95"/>
      <c r="L175" s="95"/>
      <c r="M175" s="95"/>
      <c r="N175" s="95"/>
      <c r="O175" s="95"/>
      <c r="P175" s="95"/>
      <c r="Q175" s="95"/>
      <c r="R175" s="95"/>
      <c r="S175" s="95"/>
      <c r="T175" s="95"/>
      <c r="U175" s="95"/>
      <c r="V175" s="95"/>
      <c r="W175" s="95"/>
      <c r="X175" s="95"/>
      <c r="Y175" s="95"/>
      <c r="Z175" s="95"/>
      <c r="AA175" s="95"/>
      <c r="AB175" s="95"/>
      <c r="AC175" s="95"/>
      <c r="AD175" s="95"/>
      <c r="AE175" s="95"/>
      <c r="AF175" s="95"/>
      <c r="AG175" s="95"/>
      <c r="AH175" s="95"/>
      <c r="AI175" s="95"/>
      <c r="AJ175" s="95"/>
      <c r="AK175" s="95"/>
      <c r="AL175" s="95"/>
      <c r="AM175" s="95"/>
      <c r="AN175" s="95"/>
      <c r="AO175" s="95"/>
      <c r="AP175" s="95"/>
      <c r="AQ175" s="95"/>
      <c r="AR175" s="95"/>
      <c r="AS175" s="95"/>
      <c r="AT175" s="95"/>
      <c r="AU175" s="95"/>
      <c r="AV175" s="95"/>
      <c r="AW175" s="95"/>
      <c r="AX175" s="95"/>
      <c r="AY175" s="95"/>
      <c r="AZ175" s="95"/>
    </row>
    <row r="176" spans="1:52" x14ac:dyDescent="0.3">
      <c r="A176" s="95"/>
      <c r="B176" s="95"/>
      <c r="C176" s="95"/>
      <c r="D176" s="95"/>
      <c r="E176" s="95"/>
      <c r="F176" s="95"/>
      <c r="G176" s="95"/>
      <c r="H176" s="95"/>
      <c r="I176" s="95"/>
      <c r="J176" s="95"/>
      <c r="K176" s="95"/>
      <c r="L176" s="95"/>
      <c r="M176" s="95"/>
      <c r="N176" s="95"/>
      <c r="O176" s="95"/>
      <c r="P176" s="95"/>
      <c r="Q176" s="95"/>
      <c r="R176" s="95"/>
      <c r="S176" s="95"/>
      <c r="T176" s="95"/>
      <c r="U176" s="95"/>
      <c r="V176" s="95"/>
      <c r="W176" s="95"/>
      <c r="X176" s="95"/>
      <c r="Y176" s="95"/>
      <c r="Z176" s="95"/>
      <c r="AA176" s="95"/>
      <c r="AB176" s="95"/>
      <c r="AC176" s="95"/>
      <c r="AD176" s="95"/>
      <c r="AE176" s="95"/>
      <c r="AF176" s="95"/>
      <c r="AG176" s="95"/>
      <c r="AH176" s="95"/>
      <c r="AI176" s="95"/>
      <c r="AJ176" s="95"/>
      <c r="AK176" s="95"/>
      <c r="AL176" s="95"/>
      <c r="AM176" s="95"/>
      <c r="AN176" s="95"/>
      <c r="AO176" s="95"/>
      <c r="AP176" s="95"/>
      <c r="AQ176" s="95"/>
      <c r="AR176" s="95"/>
      <c r="AS176" s="95"/>
      <c r="AT176" s="95"/>
      <c r="AU176" s="95"/>
      <c r="AV176" s="95"/>
      <c r="AW176" s="95"/>
      <c r="AX176" s="95"/>
      <c r="AY176" s="95"/>
      <c r="AZ176" s="95"/>
    </row>
    <row r="177" spans="1:52" x14ac:dyDescent="0.3">
      <c r="A177" s="95"/>
      <c r="B177" s="95"/>
      <c r="C177" s="95"/>
      <c r="D177" s="95"/>
      <c r="E177" s="95"/>
      <c r="F177" s="95"/>
      <c r="G177" s="95"/>
      <c r="H177" s="95"/>
      <c r="I177" s="95"/>
      <c r="J177" s="95"/>
      <c r="K177" s="95"/>
      <c r="L177" s="95"/>
      <c r="M177" s="95"/>
      <c r="N177" s="95"/>
      <c r="O177" s="95"/>
      <c r="P177" s="95"/>
      <c r="Q177" s="95"/>
      <c r="R177" s="95"/>
      <c r="S177" s="95"/>
      <c r="T177" s="95"/>
      <c r="U177" s="95"/>
      <c r="V177" s="95"/>
      <c r="W177" s="95"/>
      <c r="X177" s="95"/>
      <c r="Y177" s="95"/>
      <c r="Z177" s="95"/>
      <c r="AA177" s="95"/>
      <c r="AB177" s="95"/>
      <c r="AC177" s="95"/>
      <c r="AD177" s="95"/>
      <c r="AE177" s="95"/>
      <c r="AF177" s="95"/>
      <c r="AG177" s="95"/>
      <c r="AH177" s="95"/>
      <c r="AI177" s="95"/>
      <c r="AJ177" s="95"/>
      <c r="AK177" s="95"/>
      <c r="AL177" s="95"/>
      <c r="AM177" s="95"/>
      <c r="AN177" s="95"/>
      <c r="AO177" s="95"/>
      <c r="AP177" s="95"/>
      <c r="AQ177" s="95"/>
      <c r="AR177" s="95"/>
      <c r="AS177" s="95"/>
      <c r="AT177" s="95"/>
      <c r="AU177" s="95"/>
      <c r="AV177" s="95"/>
      <c r="AW177" s="95"/>
      <c r="AX177" s="95"/>
      <c r="AY177" s="95"/>
      <c r="AZ177" s="95"/>
    </row>
    <row r="178" spans="1:52" x14ac:dyDescent="0.3">
      <c r="A178" s="95"/>
      <c r="B178" s="95"/>
      <c r="C178" s="95"/>
      <c r="D178" s="95"/>
      <c r="E178" s="95"/>
      <c r="F178" s="95"/>
      <c r="G178" s="95"/>
      <c r="H178" s="95"/>
      <c r="I178" s="95"/>
      <c r="J178" s="95"/>
      <c r="K178" s="95"/>
      <c r="L178" s="95"/>
      <c r="M178" s="95"/>
      <c r="N178" s="95"/>
      <c r="O178" s="95"/>
      <c r="P178" s="95"/>
      <c r="Q178" s="95"/>
      <c r="R178" s="95"/>
      <c r="S178" s="95"/>
      <c r="T178" s="95"/>
      <c r="U178" s="95"/>
      <c r="V178" s="95"/>
      <c r="W178" s="95"/>
      <c r="X178" s="95"/>
      <c r="Y178" s="95"/>
      <c r="Z178" s="95"/>
      <c r="AA178" s="95"/>
      <c r="AB178" s="95"/>
      <c r="AC178" s="95"/>
      <c r="AD178" s="95"/>
      <c r="AE178" s="95"/>
      <c r="AF178" s="95"/>
      <c r="AG178" s="95"/>
      <c r="AH178" s="95"/>
      <c r="AI178" s="95"/>
      <c r="AJ178" s="95"/>
      <c r="AK178" s="95"/>
      <c r="AL178" s="95"/>
      <c r="AM178" s="95"/>
      <c r="AN178" s="95"/>
      <c r="AO178" s="95"/>
      <c r="AP178" s="95"/>
      <c r="AQ178" s="95"/>
      <c r="AR178" s="95"/>
      <c r="AS178" s="95"/>
      <c r="AT178" s="95"/>
      <c r="AU178" s="95"/>
      <c r="AV178" s="95"/>
      <c r="AW178" s="95"/>
      <c r="AX178" s="95"/>
      <c r="AY178" s="95"/>
      <c r="AZ178" s="95"/>
    </row>
    <row r="179" spans="1:52" x14ac:dyDescent="0.3">
      <c r="A179" s="95"/>
      <c r="B179" s="95"/>
      <c r="C179" s="95"/>
      <c r="D179" s="95"/>
      <c r="E179" s="95"/>
      <c r="F179" s="95"/>
      <c r="G179" s="95"/>
      <c r="H179" s="95"/>
      <c r="I179" s="95"/>
      <c r="J179" s="95"/>
      <c r="K179" s="95"/>
      <c r="L179" s="95"/>
      <c r="M179" s="95"/>
      <c r="N179" s="95"/>
      <c r="O179" s="95"/>
      <c r="P179" s="95"/>
      <c r="Q179" s="95"/>
      <c r="R179" s="95"/>
      <c r="S179" s="95"/>
      <c r="T179" s="95"/>
      <c r="U179" s="95"/>
      <c r="V179" s="95"/>
      <c r="W179" s="95"/>
      <c r="X179" s="95"/>
      <c r="Y179" s="95"/>
      <c r="Z179" s="95"/>
      <c r="AA179" s="95"/>
      <c r="AB179" s="95"/>
      <c r="AC179" s="95"/>
      <c r="AD179" s="95"/>
      <c r="AE179" s="95"/>
      <c r="AF179" s="95"/>
      <c r="AG179" s="95"/>
      <c r="AH179" s="95"/>
      <c r="AI179" s="95"/>
      <c r="AJ179" s="95"/>
      <c r="AK179" s="95"/>
      <c r="AL179" s="95"/>
      <c r="AM179" s="95"/>
      <c r="AN179" s="95"/>
      <c r="AO179" s="95"/>
      <c r="AP179" s="95"/>
      <c r="AQ179" s="95"/>
      <c r="AR179" s="95"/>
      <c r="AS179" s="95"/>
      <c r="AT179" s="95"/>
      <c r="AU179" s="95"/>
      <c r="AV179" s="95"/>
      <c r="AW179" s="95"/>
      <c r="AX179" s="95"/>
      <c r="AY179" s="95"/>
      <c r="AZ179" s="95"/>
    </row>
    <row r="180" spans="1:52" x14ac:dyDescent="0.3">
      <c r="A180" s="95"/>
      <c r="B180" s="95"/>
      <c r="C180" s="95"/>
      <c r="D180" s="95"/>
      <c r="E180" s="95"/>
      <c r="F180" s="95"/>
      <c r="G180" s="95"/>
      <c r="H180" s="95"/>
      <c r="I180" s="95"/>
      <c r="J180" s="95"/>
      <c r="K180" s="95"/>
      <c r="L180" s="95"/>
      <c r="M180" s="95"/>
      <c r="N180" s="95"/>
      <c r="O180" s="95"/>
      <c r="P180" s="95"/>
      <c r="Q180" s="95"/>
      <c r="R180" s="95"/>
      <c r="S180" s="95"/>
      <c r="T180" s="95"/>
      <c r="U180" s="95"/>
      <c r="V180" s="95"/>
      <c r="W180" s="95"/>
      <c r="X180" s="95"/>
      <c r="Y180" s="95"/>
      <c r="Z180" s="95"/>
      <c r="AA180" s="95"/>
      <c r="AB180" s="95"/>
      <c r="AC180" s="95"/>
      <c r="AD180" s="95"/>
      <c r="AE180" s="95"/>
      <c r="AF180" s="95"/>
      <c r="AG180" s="95"/>
      <c r="AH180" s="95"/>
      <c r="AI180" s="95"/>
      <c r="AJ180" s="95"/>
      <c r="AK180" s="95"/>
      <c r="AL180" s="95"/>
      <c r="AM180" s="95"/>
      <c r="AN180" s="95"/>
      <c r="AO180" s="95"/>
      <c r="AP180" s="95"/>
      <c r="AQ180" s="95"/>
      <c r="AR180" s="95"/>
      <c r="AS180" s="95"/>
      <c r="AT180" s="95"/>
      <c r="AU180" s="95"/>
      <c r="AV180" s="95"/>
      <c r="AW180" s="95"/>
      <c r="AX180" s="95"/>
      <c r="AY180" s="95"/>
      <c r="AZ180" s="95"/>
    </row>
    <row r="181" spans="1:52" x14ac:dyDescent="0.3">
      <c r="A181" s="95"/>
      <c r="B181" s="95"/>
      <c r="C181" s="95"/>
      <c r="D181" s="95"/>
      <c r="E181" s="95"/>
      <c r="F181" s="95"/>
      <c r="G181" s="95"/>
      <c r="H181" s="95"/>
      <c r="I181" s="95"/>
      <c r="J181" s="95"/>
      <c r="K181" s="95"/>
      <c r="L181" s="95"/>
      <c r="M181" s="95"/>
      <c r="N181" s="95"/>
      <c r="O181" s="95"/>
      <c r="P181" s="95"/>
      <c r="Q181" s="95"/>
      <c r="R181" s="95"/>
      <c r="S181" s="95"/>
      <c r="T181" s="95"/>
      <c r="U181" s="95"/>
      <c r="V181" s="95"/>
      <c r="W181" s="95"/>
      <c r="X181" s="95"/>
      <c r="Y181" s="95"/>
      <c r="Z181" s="95"/>
      <c r="AA181" s="95"/>
      <c r="AB181" s="95"/>
      <c r="AC181" s="95"/>
      <c r="AD181" s="95"/>
      <c r="AE181" s="95"/>
      <c r="AF181" s="95"/>
      <c r="AG181" s="95"/>
      <c r="AH181" s="95"/>
      <c r="AI181" s="95"/>
      <c r="AJ181" s="95"/>
      <c r="AK181" s="95"/>
      <c r="AL181" s="95"/>
      <c r="AM181" s="95"/>
      <c r="AN181" s="95"/>
      <c r="AO181" s="95"/>
      <c r="AP181" s="95"/>
      <c r="AQ181" s="95"/>
      <c r="AR181" s="95"/>
      <c r="AS181" s="95"/>
      <c r="AT181" s="95"/>
      <c r="AU181" s="95"/>
      <c r="AV181" s="95"/>
      <c r="AW181" s="95"/>
      <c r="AX181" s="95"/>
      <c r="AY181" s="95"/>
      <c r="AZ181" s="95"/>
    </row>
    <row r="182" spans="1:52" x14ac:dyDescent="0.3">
      <c r="A182" s="95"/>
      <c r="B182" s="95"/>
      <c r="C182" s="95"/>
      <c r="D182" s="95"/>
      <c r="E182" s="95"/>
      <c r="F182" s="95"/>
      <c r="G182" s="95"/>
      <c r="H182" s="95"/>
      <c r="I182" s="95"/>
      <c r="J182" s="95"/>
      <c r="K182" s="95"/>
      <c r="L182" s="95"/>
      <c r="M182" s="95"/>
      <c r="N182" s="95"/>
      <c r="O182" s="95"/>
      <c r="P182" s="95"/>
      <c r="Q182" s="95"/>
      <c r="R182" s="95"/>
      <c r="S182" s="95"/>
      <c r="T182" s="95"/>
      <c r="U182" s="95"/>
      <c r="V182" s="95"/>
      <c r="W182" s="95"/>
      <c r="X182" s="95"/>
      <c r="Y182" s="95"/>
      <c r="Z182" s="95"/>
      <c r="AA182" s="95"/>
      <c r="AB182" s="95"/>
      <c r="AC182" s="95"/>
      <c r="AD182" s="95"/>
      <c r="AE182" s="95"/>
      <c r="AF182" s="95"/>
      <c r="AG182" s="95"/>
      <c r="AH182" s="95"/>
      <c r="AI182" s="95"/>
      <c r="AJ182" s="95"/>
      <c r="AK182" s="95"/>
      <c r="AL182" s="95"/>
      <c r="AM182" s="95"/>
      <c r="AN182" s="95"/>
      <c r="AO182" s="95"/>
      <c r="AP182" s="95"/>
      <c r="AQ182" s="95"/>
      <c r="AR182" s="95"/>
      <c r="AS182" s="95"/>
      <c r="AT182" s="95"/>
      <c r="AU182" s="95"/>
      <c r="AV182" s="95"/>
      <c r="AW182" s="95"/>
      <c r="AX182" s="95"/>
      <c r="AY182" s="95"/>
      <c r="AZ182" s="95"/>
    </row>
    <row r="183" spans="1:52" x14ac:dyDescent="0.3">
      <c r="A183" s="95"/>
      <c r="B183" s="95"/>
      <c r="C183" s="95"/>
      <c r="D183" s="95"/>
      <c r="E183" s="95"/>
      <c r="F183" s="95"/>
      <c r="G183" s="95"/>
      <c r="H183" s="95"/>
      <c r="I183" s="95"/>
      <c r="J183" s="95"/>
      <c r="K183" s="95"/>
      <c r="L183" s="95"/>
      <c r="M183" s="95"/>
      <c r="N183" s="95"/>
      <c r="O183" s="95"/>
      <c r="P183" s="95"/>
      <c r="Q183" s="95"/>
      <c r="R183" s="95"/>
      <c r="S183" s="95"/>
      <c r="T183" s="95"/>
      <c r="U183" s="95"/>
      <c r="V183" s="95"/>
      <c r="W183" s="95"/>
      <c r="X183" s="95"/>
      <c r="Y183" s="95"/>
      <c r="Z183" s="95"/>
      <c r="AA183" s="95"/>
      <c r="AB183" s="95"/>
      <c r="AC183" s="95"/>
      <c r="AD183" s="95"/>
      <c r="AE183" s="95"/>
      <c r="AF183" s="95"/>
      <c r="AG183" s="95"/>
      <c r="AH183" s="95"/>
      <c r="AI183" s="95"/>
      <c r="AJ183" s="95"/>
      <c r="AK183" s="95"/>
      <c r="AL183" s="95"/>
      <c r="AM183" s="95"/>
      <c r="AN183" s="95"/>
      <c r="AO183" s="95"/>
      <c r="AP183" s="95"/>
      <c r="AQ183" s="95"/>
      <c r="AR183" s="95"/>
      <c r="AS183" s="95"/>
      <c r="AT183" s="95"/>
      <c r="AU183" s="95"/>
      <c r="AV183" s="95"/>
      <c r="AW183" s="95"/>
      <c r="AX183" s="95"/>
      <c r="AY183" s="95"/>
      <c r="AZ183" s="95"/>
    </row>
    <row r="184" spans="1:52" x14ac:dyDescent="0.3">
      <c r="A184" s="95"/>
      <c r="B184" s="95"/>
      <c r="C184" s="95"/>
      <c r="D184" s="95"/>
      <c r="E184" s="95"/>
      <c r="F184" s="95"/>
      <c r="G184" s="95"/>
      <c r="H184" s="95"/>
      <c r="I184" s="95"/>
      <c r="J184" s="95"/>
      <c r="K184" s="95"/>
      <c r="L184" s="95"/>
      <c r="M184" s="95"/>
      <c r="N184" s="95"/>
      <c r="O184" s="95"/>
      <c r="P184" s="95"/>
      <c r="Q184" s="95"/>
      <c r="R184" s="95"/>
      <c r="S184" s="95"/>
      <c r="T184" s="95"/>
      <c r="U184" s="95"/>
      <c r="V184" s="95"/>
      <c r="W184" s="95"/>
      <c r="X184" s="95"/>
      <c r="Y184" s="95"/>
      <c r="Z184" s="95"/>
      <c r="AA184" s="95"/>
      <c r="AB184" s="95"/>
      <c r="AC184" s="95"/>
      <c r="AD184" s="95"/>
      <c r="AE184" s="95"/>
      <c r="AF184" s="95"/>
      <c r="AG184" s="95"/>
      <c r="AH184" s="95"/>
      <c r="AI184" s="95"/>
      <c r="AJ184" s="95"/>
      <c r="AK184" s="95"/>
      <c r="AL184" s="95"/>
      <c r="AM184" s="95"/>
      <c r="AN184" s="95"/>
      <c r="AO184" s="95"/>
      <c r="AP184" s="95"/>
      <c r="AQ184" s="95"/>
      <c r="AR184" s="95"/>
      <c r="AS184" s="95"/>
      <c r="AT184" s="95"/>
      <c r="AU184" s="95"/>
      <c r="AV184" s="95"/>
      <c r="AW184" s="95"/>
      <c r="AX184" s="95"/>
      <c r="AY184" s="95"/>
      <c r="AZ184" s="95"/>
    </row>
    <row r="185" spans="1:52" x14ac:dyDescent="0.3">
      <c r="A185" s="95"/>
      <c r="B185" s="95"/>
      <c r="C185" s="95"/>
      <c r="D185" s="95"/>
      <c r="E185" s="95"/>
      <c r="F185" s="95"/>
      <c r="G185" s="95"/>
      <c r="H185" s="95"/>
      <c r="I185" s="95"/>
      <c r="J185" s="95"/>
      <c r="K185" s="95"/>
      <c r="L185" s="95"/>
      <c r="M185" s="95"/>
      <c r="N185" s="95"/>
      <c r="O185" s="95"/>
      <c r="P185" s="95"/>
      <c r="Q185" s="95"/>
      <c r="R185" s="95"/>
      <c r="S185" s="95"/>
      <c r="T185" s="95"/>
      <c r="U185" s="95"/>
      <c r="V185" s="95"/>
      <c r="W185" s="95"/>
      <c r="X185" s="95"/>
      <c r="Y185" s="95"/>
      <c r="Z185" s="95"/>
      <c r="AA185" s="95"/>
      <c r="AB185" s="95"/>
      <c r="AC185" s="95"/>
      <c r="AD185" s="95"/>
      <c r="AE185" s="95"/>
      <c r="AF185" s="95"/>
      <c r="AG185" s="95"/>
      <c r="AH185" s="95"/>
      <c r="AI185" s="95"/>
      <c r="AJ185" s="95"/>
      <c r="AK185" s="95"/>
      <c r="AL185" s="95"/>
      <c r="AM185" s="95"/>
      <c r="AN185" s="95"/>
      <c r="AO185" s="95"/>
      <c r="AP185" s="95"/>
      <c r="AQ185" s="95"/>
      <c r="AR185" s="95"/>
      <c r="AS185" s="95"/>
      <c r="AT185" s="95"/>
      <c r="AU185" s="95"/>
      <c r="AV185" s="95"/>
      <c r="AW185" s="95"/>
      <c r="AX185" s="95"/>
      <c r="AY185" s="95"/>
      <c r="AZ185" s="95"/>
    </row>
    <row r="186" spans="1:52" x14ac:dyDescent="0.3">
      <c r="A186" s="95"/>
      <c r="B186" s="95"/>
      <c r="C186" s="95"/>
      <c r="D186" s="95"/>
      <c r="E186" s="95"/>
      <c r="F186" s="95"/>
      <c r="G186" s="95"/>
      <c r="H186" s="95"/>
      <c r="I186" s="95"/>
      <c r="J186" s="95"/>
      <c r="K186" s="95"/>
      <c r="L186" s="95"/>
      <c r="M186" s="95"/>
      <c r="N186" s="95"/>
      <c r="O186" s="95"/>
      <c r="P186" s="95"/>
      <c r="Q186" s="95"/>
      <c r="R186" s="95"/>
      <c r="S186" s="95"/>
      <c r="T186" s="95"/>
      <c r="U186" s="95"/>
      <c r="V186" s="95"/>
      <c r="W186" s="95"/>
      <c r="X186" s="95"/>
      <c r="Y186" s="95"/>
      <c r="Z186" s="95"/>
      <c r="AA186" s="95"/>
      <c r="AB186" s="95"/>
      <c r="AC186" s="95"/>
      <c r="AD186" s="95"/>
      <c r="AE186" s="95"/>
      <c r="AF186" s="95"/>
      <c r="AG186" s="95"/>
      <c r="AH186" s="95"/>
      <c r="AI186" s="95"/>
      <c r="AJ186" s="95"/>
      <c r="AK186" s="95"/>
      <c r="AL186" s="95"/>
      <c r="AM186" s="95"/>
      <c r="AN186" s="95"/>
      <c r="AO186" s="95"/>
      <c r="AP186" s="95"/>
      <c r="AQ186" s="95"/>
      <c r="AR186" s="95"/>
      <c r="AS186" s="95"/>
      <c r="AT186" s="95"/>
      <c r="AU186" s="95"/>
      <c r="AV186" s="95"/>
      <c r="AW186" s="95"/>
      <c r="AX186" s="95"/>
      <c r="AY186" s="95"/>
      <c r="AZ186" s="95"/>
    </row>
    <row r="187" spans="1:52" x14ac:dyDescent="0.3">
      <c r="A187" s="95"/>
      <c r="B187" s="95"/>
      <c r="C187" s="95"/>
      <c r="D187" s="95"/>
      <c r="E187" s="95"/>
      <c r="F187" s="95"/>
      <c r="G187" s="95"/>
      <c r="H187" s="95"/>
      <c r="I187" s="95"/>
      <c r="J187" s="95"/>
      <c r="K187" s="95"/>
      <c r="L187" s="95"/>
      <c r="M187" s="95"/>
      <c r="N187" s="95"/>
      <c r="O187" s="95"/>
      <c r="P187" s="95"/>
      <c r="Q187" s="95"/>
      <c r="R187" s="95"/>
      <c r="S187" s="95"/>
      <c r="T187" s="95"/>
      <c r="U187" s="95"/>
      <c r="V187" s="95"/>
      <c r="W187" s="95"/>
      <c r="X187" s="95"/>
      <c r="Y187" s="95"/>
      <c r="Z187" s="95"/>
      <c r="AA187" s="95"/>
      <c r="AB187" s="95"/>
      <c r="AC187" s="95"/>
      <c r="AD187" s="95"/>
      <c r="AE187" s="95"/>
      <c r="AF187" s="95"/>
      <c r="AG187" s="95"/>
      <c r="AH187" s="95"/>
      <c r="AI187" s="95"/>
      <c r="AJ187" s="95"/>
      <c r="AK187" s="95"/>
      <c r="AL187" s="95"/>
      <c r="AM187" s="95"/>
      <c r="AN187" s="95"/>
      <c r="AO187" s="95"/>
      <c r="AP187" s="95"/>
      <c r="AQ187" s="95"/>
      <c r="AR187" s="95"/>
      <c r="AS187" s="95"/>
      <c r="AT187" s="95"/>
      <c r="AU187" s="95"/>
      <c r="AV187" s="95"/>
      <c r="AW187" s="95"/>
      <c r="AX187" s="95"/>
      <c r="AY187" s="95"/>
      <c r="AZ187" s="95"/>
    </row>
    <row r="188" spans="1:52" x14ac:dyDescent="0.3">
      <c r="A188" s="95"/>
      <c r="B188" s="95"/>
      <c r="C188" s="95"/>
      <c r="D188" s="95"/>
      <c r="E188" s="95"/>
      <c r="F188" s="95"/>
      <c r="G188" s="95"/>
      <c r="H188" s="95"/>
      <c r="I188" s="95"/>
      <c r="J188" s="95"/>
      <c r="K188" s="95"/>
      <c r="L188" s="95"/>
      <c r="M188" s="95"/>
      <c r="N188" s="95"/>
      <c r="O188" s="95"/>
      <c r="P188" s="95"/>
      <c r="Q188" s="95"/>
      <c r="R188" s="95"/>
      <c r="S188" s="95"/>
      <c r="T188" s="95"/>
      <c r="U188" s="95"/>
      <c r="V188" s="95"/>
      <c r="W188" s="95"/>
      <c r="X188" s="95"/>
      <c r="Y188" s="95"/>
      <c r="Z188" s="95"/>
      <c r="AA188" s="95"/>
      <c r="AB188" s="95"/>
      <c r="AC188" s="95"/>
      <c r="AD188" s="95"/>
      <c r="AE188" s="95"/>
      <c r="AF188" s="95"/>
      <c r="AG188" s="95"/>
      <c r="AH188" s="95"/>
      <c r="AI188" s="95"/>
      <c r="AJ188" s="95"/>
      <c r="AK188" s="95"/>
      <c r="AL188" s="95"/>
      <c r="AM188" s="95"/>
      <c r="AN188" s="95"/>
      <c r="AO188" s="95"/>
      <c r="AP188" s="95"/>
      <c r="AQ188" s="95"/>
      <c r="AR188" s="95"/>
      <c r="AS188" s="95"/>
      <c r="AT188" s="95"/>
      <c r="AU188" s="95"/>
      <c r="AV188" s="95"/>
      <c r="AW188" s="95"/>
      <c r="AX188" s="95"/>
      <c r="AY188" s="95"/>
      <c r="AZ188" s="95"/>
    </row>
    <row r="189" spans="1:52" x14ac:dyDescent="0.3">
      <c r="A189" s="95"/>
      <c r="B189" s="95"/>
      <c r="C189" s="95"/>
      <c r="D189" s="95"/>
      <c r="E189" s="95"/>
      <c r="F189" s="95"/>
      <c r="G189" s="95"/>
      <c r="H189" s="95"/>
      <c r="I189" s="95"/>
      <c r="J189" s="95"/>
      <c r="K189" s="95"/>
      <c r="L189" s="95"/>
      <c r="M189" s="95"/>
      <c r="N189" s="95"/>
      <c r="O189" s="95"/>
      <c r="P189" s="95"/>
      <c r="Q189" s="95"/>
      <c r="R189" s="95"/>
      <c r="S189" s="95"/>
      <c r="T189" s="95"/>
      <c r="U189" s="95"/>
      <c r="V189" s="95"/>
      <c r="W189" s="95"/>
      <c r="X189" s="95"/>
      <c r="Y189" s="95"/>
      <c r="Z189" s="95"/>
      <c r="AA189" s="95"/>
      <c r="AB189" s="95"/>
      <c r="AC189" s="95"/>
      <c r="AD189" s="95"/>
      <c r="AE189" s="95"/>
      <c r="AF189" s="95"/>
      <c r="AG189" s="95"/>
      <c r="AH189" s="95"/>
      <c r="AI189" s="95"/>
      <c r="AJ189" s="95"/>
      <c r="AK189" s="95"/>
      <c r="AL189" s="95"/>
      <c r="AM189" s="95"/>
      <c r="AN189" s="95"/>
      <c r="AO189" s="95"/>
      <c r="AP189" s="95"/>
      <c r="AQ189" s="95"/>
      <c r="AR189" s="95"/>
      <c r="AS189" s="95"/>
      <c r="AT189" s="95"/>
      <c r="AU189" s="95"/>
      <c r="AV189" s="95"/>
      <c r="AW189" s="95"/>
      <c r="AX189" s="95"/>
      <c r="AY189" s="95"/>
      <c r="AZ189" s="95"/>
    </row>
    <row r="190" spans="1:52" x14ac:dyDescent="0.3">
      <c r="A190" s="95"/>
      <c r="B190" s="95"/>
      <c r="C190" s="95"/>
      <c r="D190" s="95"/>
      <c r="E190" s="95"/>
      <c r="F190" s="95"/>
      <c r="G190" s="95"/>
      <c r="H190" s="95"/>
      <c r="I190" s="95"/>
      <c r="J190" s="95"/>
      <c r="K190" s="95"/>
      <c r="L190" s="95"/>
      <c r="M190" s="95"/>
      <c r="N190" s="95"/>
      <c r="O190" s="95"/>
      <c r="P190" s="95"/>
      <c r="Q190" s="95"/>
      <c r="R190" s="95"/>
      <c r="S190" s="95"/>
      <c r="T190" s="95"/>
      <c r="U190" s="95"/>
      <c r="V190" s="95"/>
      <c r="W190" s="95"/>
      <c r="X190" s="95"/>
      <c r="Y190" s="95"/>
      <c r="Z190" s="95"/>
      <c r="AA190" s="95"/>
      <c r="AB190" s="95"/>
      <c r="AC190" s="95"/>
      <c r="AD190" s="95"/>
      <c r="AE190" s="95"/>
      <c r="AF190" s="95"/>
      <c r="AG190" s="95"/>
      <c r="AH190" s="95"/>
      <c r="AI190" s="95"/>
      <c r="AJ190" s="95"/>
      <c r="AK190" s="95"/>
      <c r="AL190" s="95"/>
      <c r="AM190" s="95"/>
      <c r="AN190" s="95"/>
      <c r="AO190" s="95"/>
      <c r="AP190" s="95"/>
      <c r="AQ190" s="95"/>
      <c r="AR190" s="95"/>
      <c r="AS190" s="95"/>
      <c r="AT190" s="95"/>
      <c r="AU190" s="95"/>
      <c r="AV190" s="95"/>
      <c r="AW190" s="95"/>
      <c r="AX190" s="95"/>
      <c r="AY190" s="95"/>
      <c r="AZ190" s="95"/>
    </row>
    <row r="191" spans="1:52" x14ac:dyDescent="0.3">
      <c r="A191" s="95"/>
      <c r="B191" s="95"/>
      <c r="C191" s="95"/>
      <c r="D191" s="95"/>
      <c r="E191" s="95"/>
      <c r="F191" s="95"/>
      <c r="G191" s="95"/>
      <c r="H191" s="95"/>
      <c r="I191" s="95"/>
      <c r="J191" s="95"/>
      <c r="K191" s="95"/>
      <c r="L191" s="95"/>
      <c r="M191" s="95"/>
      <c r="N191" s="95"/>
      <c r="O191" s="95"/>
      <c r="P191" s="95"/>
      <c r="Q191" s="95"/>
      <c r="R191" s="95"/>
      <c r="S191" s="95"/>
      <c r="T191" s="95"/>
      <c r="U191" s="95"/>
      <c r="V191" s="95"/>
      <c r="W191" s="95"/>
      <c r="X191" s="95"/>
      <c r="Y191" s="95"/>
      <c r="Z191" s="95"/>
      <c r="AA191" s="95"/>
      <c r="AB191" s="95"/>
      <c r="AC191" s="95"/>
      <c r="AD191" s="95"/>
      <c r="AE191" s="95"/>
      <c r="AF191" s="95"/>
      <c r="AG191" s="95"/>
      <c r="AH191" s="95"/>
      <c r="AI191" s="95"/>
      <c r="AJ191" s="95"/>
      <c r="AK191" s="95"/>
      <c r="AL191" s="95"/>
      <c r="AM191" s="95"/>
      <c r="AN191" s="95"/>
      <c r="AO191" s="95"/>
      <c r="AP191" s="95"/>
      <c r="AQ191" s="95"/>
      <c r="AR191" s="95"/>
      <c r="AS191" s="95"/>
      <c r="AT191" s="95"/>
      <c r="AU191" s="95"/>
      <c r="AV191" s="95"/>
      <c r="AW191" s="95"/>
      <c r="AX191" s="95"/>
      <c r="AY191" s="95"/>
      <c r="AZ191" s="95"/>
    </row>
    <row r="192" spans="1:52" x14ac:dyDescent="0.3">
      <c r="A192" s="95"/>
      <c r="B192" s="95"/>
      <c r="C192" s="95"/>
      <c r="D192" s="95"/>
      <c r="E192" s="95"/>
      <c r="F192" s="95"/>
      <c r="G192" s="95"/>
      <c r="H192" s="95"/>
      <c r="I192" s="95"/>
      <c r="J192" s="95"/>
      <c r="K192" s="95"/>
      <c r="L192" s="95"/>
      <c r="M192" s="95"/>
      <c r="N192" s="95"/>
      <c r="O192" s="95"/>
      <c r="P192" s="95"/>
      <c r="Q192" s="95"/>
      <c r="R192" s="95"/>
      <c r="S192" s="95"/>
      <c r="T192" s="95"/>
      <c r="U192" s="95"/>
      <c r="V192" s="95"/>
      <c r="W192" s="95"/>
      <c r="X192" s="95"/>
      <c r="Y192" s="95"/>
      <c r="Z192" s="95"/>
      <c r="AA192" s="95"/>
      <c r="AB192" s="95"/>
      <c r="AC192" s="95"/>
      <c r="AD192" s="95"/>
      <c r="AE192" s="95"/>
      <c r="AF192" s="95"/>
      <c r="AG192" s="95"/>
      <c r="AH192" s="95"/>
      <c r="AI192" s="95"/>
      <c r="AJ192" s="95"/>
      <c r="AK192" s="95"/>
      <c r="AL192" s="95"/>
      <c r="AM192" s="95"/>
      <c r="AN192" s="95"/>
      <c r="AO192" s="95"/>
      <c r="AP192" s="95"/>
      <c r="AQ192" s="95"/>
      <c r="AR192" s="95"/>
      <c r="AS192" s="95"/>
      <c r="AT192" s="95"/>
      <c r="AU192" s="95"/>
      <c r="AV192" s="95"/>
      <c r="AW192" s="95"/>
      <c r="AX192" s="95"/>
      <c r="AY192" s="95"/>
      <c r="AZ192" s="95"/>
    </row>
    <row r="193" spans="1:52" x14ac:dyDescent="0.3">
      <c r="A193" s="95"/>
      <c r="B193" s="95"/>
      <c r="C193" s="95"/>
      <c r="D193" s="95"/>
      <c r="E193" s="95"/>
      <c r="F193" s="95"/>
      <c r="G193" s="95"/>
      <c r="H193" s="95"/>
      <c r="I193" s="95"/>
      <c r="J193" s="95"/>
      <c r="K193" s="95"/>
      <c r="L193" s="95"/>
      <c r="M193" s="95"/>
      <c r="N193" s="95"/>
      <c r="O193" s="95"/>
      <c r="P193" s="95"/>
      <c r="Q193" s="95"/>
      <c r="R193" s="95"/>
      <c r="S193" s="95"/>
      <c r="T193" s="95"/>
      <c r="U193" s="95"/>
      <c r="V193" s="95"/>
      <c r="W193" s="95"/>
      <c r="X193" s="95"/>
      <c r="Y193" s="95"/>
      <c r="Z193" s="95"/>
      <c r="AA193" s="95"/>
      <c r="AB193" s="95"/>
      <c r="AC193" s="95"/>
      <c r="AD193" s="95"/>
      <c r="AE193" s="95"/>
      <c r="AF193" s="95"/>
      <c r="AG193" s="95"/>
      <c r="AH193" s="95"/>
      <c r="AI193" s="95"/>
      <c r="AJ193" s="95"/>
      <c r="AK193" s="95"/>
      <c r="AL193" s="95"/>
      <c r="AM193" s="95"/>
      <c r="AN193" s="95"/>
      <c r="AO193" s="95"/>
      <c r="AP193" s="95"/>
      <c r="AQ193" s="95"/>
      <c r="AR193" s="95"/>
      <c r="AS193" s="95"/>
      <c r="AT193" s="95"/>
      <c r="AU193" s="95"/>
      <c r="AV193" s="95"/>
      <c r="AW193" s="95"/>
      <c r="AX193" s="95"/>
      <c r="AY193" s="95"/>
      <c r="AZ193" s="95"/>
    </row>
    <row r="194" spans="1:52" x14ac:dyDescent="0.3">
      <c r="A194" s="95"/>
      <c r="B194" s="95"/>
      <c r="C194" s="95"/>
      <c r="D194" s="95"/>
      <c r="E194" s="95"/>
      <c r="F194" s="95"/>
      <c r="G194" s="95"/>
      <c r="H194" s="95"/>
      <c r="I194" s="95"/>
      <c r="J194" s="95"/>
      <c r="K194" s="95"/>
      <c r="L194" s="95"/>
      <c r="M194" s="95"/>
      <c r="N194" s="95"/>
      <c r="O194" s="95"/>
      <c r="P194" s="95"/>
      <c r="Q194" s="95"/>
      <c r="R194" s="95"/>
      <c r="S194" s="95"/>
      <c r="T194" s="95"/>
      <c r="U194" s="95"/>
      <c r="V194" s="95"/>
      <c r="W194" s="95"/>
      <c r="X194" s="95"/>
      <c r="Y194" s="95"/>
      <c r="Z194" s="95"/>
      <c r="AA194" s="95"/>
      <c r="AB194" s="95"/>
      <c r="AC194" s="95"/>
      <c r="AD194" s="95"/>
      <c r="AE194" s="95"/>
      <c r="AF194" s="95"/>
      <c r="AG194" s="95"/>
      <c r="AH194" s="95"/>
      <c r="AI194" s="95"/>
      <c r="AJ194" s="95"/>
      <c r="AK194" s="95"/>
      <c r="AL194" s="95"/>
      <c r="AM194" s="95"/>
      <c r="AN194" s="95"/>
      <c r="AO194" s="95"/>
      <c r="AP194" s="95"/>
      <c r="AQ194" s="95"/>
      <c r="AR194" s="95"/>
      <c r="AS194" s="95"/>
      <c r="AT194" s="95"/>
      <c r="AU194" s="95"/>
      <c r="AV194" s="95"/>
      <c r="AW194" s="95"/>
      <c r="AX194" s="95"/>
      <c r="AY194" s="95"/>
      <c r="AZ194" s="95"/>
    </row>
    <row r="195" spans="1:52" x14ac:dyDescent="0.3">
      <c r="A195" s="95"/>
      <c r="B195" s="95"/>
      <c r="C195" s="95"/>
      <c r="D195" s="95"/>
      <c r="E195" s="95"/>
      <c r="F195" s="95"/>
      <c r="G195" s="95"/>
      <c r="H195" s="95"/>
      <c r="I195" s="95"/>
      <c r="J195" s="95"/>
      <c r="K195" s="95"/>
      <c r="L195" s="95"/>
      <c r="M195" s="95"/>
      <c r="N195" s="95"/>
      <c r="O195" s="95"/>
      <c r="P195" s="95"/>
      <c r="Q195" s="95"/>
      <c r="R195" s="95"/>
      <c r="S195" s="95"/>
      <c r="T195" s="95"/>
      <c r="U195" s="95"/>
      <c r="V195" s="95"/>
      <c r="W195" s="95"/>
      <c r="X195" s="95"/>
      <c r="Y195" s="95"/>
      <c r="Z195" s="95"/>
      <c r="AA195" s="95"/>
      <c r="AB195" s="95"/>
      <c r="AC195" s="95"/>
      <c r="AD195" s="95"/>
      <c r="AE195" s="95"/>
      <c r="AF195" s="95"/>
      <c r="AG195" s="95"/>
      <c r="AH195" s="95"/>
      <c r="AI195" s="95"/>
      <c r="AJ195" s="95"/>
      <c r="AK195" s="95"/>
      <c r="AL195" s="95"/>
      <c r="AM195" s="95"/>
      <c r="AN195" s="95"/>
      <c r="AO195" s="95"/>
      <c r="AP195" s="95"/>
      <c r="AQ195" s="95"/>
      <c r="AR195" s="95"/>
      <c r="AS195" s="95"/>
      <c r="AT195" s="95"/>
      <c r="AU195" s="95"/>
      <c r="AV195" s="95"/>
      <c r="AW195" s="95"/>
      <c r="AX195" s="95"/>
      <c r="AY195" s="95"/>
      <c r="AZ195" s="95"/>
    </row>
    <row r="196" spans="1:52" x14ac:dyDescent="0.3">
      <c r="A196" s="95"/>
      <c r="B196" s="95"/>
      <c r="C196" s="95"/>
      <c r="D196" s="95"/>
      <c r="E196" s="95"/>
      <c r="F196" s="95"/>
      <c r="G196" s="95"/>
      <c r="H196" s="95"/>
      <c r="I196" s="95"/>
      <c r="J196" s="95"/>
      <c r="K196" s="95"/>
      <c r="L196" s="95"/>
      <c r="M196" s="95"/>
      <c r="N196" s="95"/>
      <c r="O196" s="95"/>
      <c r="P196" s="95"/>
      <c r="Q196" s="95"/>
      <c r="R196" s="95"/>
      <c r="S196" s="95"/>
      <c r="T196" s="95"/>
      <c r="U196" s="95"/>
      <c r="V196" s="95"/>
      <c r="W196" s="95"/>
      <c r="X196" s="95"/>
      <c r="Y196" s="95"/>
      <c r="Z196" s="95"/>
      <c r="AA196" s="95"/>
      <c r="AB196" s="95"/>
      <c r="AC196" s="95"/>
      <c r="AD196" s="95"/>
      <c r="AE196" s="95"/>
      <c r="AF196" s="95"/>
      <c r="AG196" s="95"/>
      <c r="AH196" s="95"/>
      <c r="AI196" s="95"/>
      <c r="AJ196" s="95"/>
      <c r="AK196" s="95"/>
      <c r="AL196" s="95"/>
      <c r="AM196" s="95"/>
      <c r="AN196" s="95"/>
      <c r="AO196" s="95"/>
      <c r="AP196" s="95"/>
      <c r="AQ196" s="95"/>
      <c r="AR196" s="95"/>
      <c r="AS196" s="95"/>
      <c r="AT196" s="95"/>
      <c r="AU196" s="95"/>
      <c r="AV196" s="95"/>
      <c r="AW196" s="95"/>
      <c r="AX196" s="95"/>
      <c r="AY196" s="95"/>
      <c r="AZ196" s="95"/>
    </row>
    <row r="197" spans="1:52" x14ac:dyDescent="0.3">
      <c r="A197" s="95"/>
      <c r="B197" s="95"/>
      <c r="C197" s="95"/>
      <c r="D197" s="95"/>
      <c r="E197" s="95"/>
      <c r="F197" s="95"/>
      <c r="G197" s="95"/>
      <c r="H197" s="95"/>
      <c r="I197" s="95"/>
      <c r="J197" s="95"/>
      <c r="K197" s="95"/>
      <c r="L197" s="95"/>
      <c r="M197" s="95"/>
      <c r="N197" s="95"/>
      <c r="O197" s="95"/>
      <c r="P197" s="95"/>
      <c r="Q197" s="95"/>
      <c r="R197" s="95"/>
      <c r="S197" s="95"/>
      <c r="T197" s="95"/>
      <c r="U197" s="95"/>
      <c r="V197" s="95"/>
      <c r="W197" s="95"/>
      <c r="X197" s="95"/>
      <c r="Y197" s="95"/>
      <c r="Z197" s="95"/>
      <c r="AA197" s="95"/>
      <c r="AB197" s="95"/>
      <c r="AC197" s="95"/>
      <c r="AD197" s="95"/>
      <c r="AE197" s="95"/>
      <c r="AF197" s="95"/>
      <c r="AG197" s="95"/>
      <c r="AH197" s="95"/>
      <c r="AI197" s="95"/>
      <c r="AJ197" s="95"/>
      <c r="AK197" s="95"/>
      <c r="AL197" s="95"/>
      <c r="AM197" s="95"/>
      <c r="AN197" s="95"/>
      <c r="AO197" s="95"/>
      <c r="AP197" s="95"/>
      <c r="AQ197" s="95"/>
      <c r="AR197" s="95"/>
      <c r="AS197" s="95"/>
      <c r="AT197" s="95"/>
      <c r="AU197" s="95"/>
      <c r="AV197" s="95"/>
      <c r="AW197" s="95"/>
      <c r="AX197" s="95"/>
      <c r="AY197" s="95"/>
      <c r="AZ197" s="95"/>
    </row>
    <row r="198" spans="1:52" x14ac:dyDescent="0.3">
      <c r="A198" s="95"/>
      <c r="B198" s="95"/>
      <c r="C198" s="95"/>
      <c r="D198" s="95"/>
      <c r="E198" s="95"/>
      <c r="F198" s="95"/>
      <c r="G198" s="95"/>
      <c r="H198" s="95"/>
      <c r="I198" s="95"/>
      <c r="J198" s="95"/>
      <c r="K198" s="95"/>
      <c r="L198" s="95"/>
      <c r="M198" s="95"/>
      <c r="N198" s="95"/>
      <c r="O198" s="95"/>
      <c r="P198" s="95"/>
      <c r="Q198" s="95"/>
      <c r="R198" s="95"/>
      <c r="S198" s="95"/>
      <c r="T198" s="95"/>
      <c r="U198" s="95"/>
      <c r="V198" s="95"/>
      <c r="W198" s="95"/>
      <c r="X198" s="95"/>
      <c r="Y198" s="95"/>
      <c r="Z198" s="95"/>
      <c r="AA198" s="95"/>
      <c r="AB198" s="95"/>
      <c r="AC198" s="95"/>
      <c r="AD198" s="95"/>
      <c r="AE198" s="95"/>
      <c r="AF198" s="95"/>
      <c r="AG198" s="95"/>
      <c r="AH198" s="95"/>
      <c r="AI198" s="95"/>
      <c r="AJ198" s="95"/>
      <c r="AK198" s="95"/>
      <c r="AL198" s="95"/>
      <c r="AM198" s="95"/>
      <c r="AN198" s="95"/>
      <c r="AO198" s="95"/>
      <c r="AP198" s="95"/>
      <c r="AQ198" s="95"/>
      <c r="AR198" s="95"/>
      <c r="AS198" s="95"/>
      <c r="AT198" s="95"/>
      <c r="AU198" s="95"/>
      <c r="AV198" s="95"/>
      <c r="AW198" s="95"/>
      <c r="AX198" s="95"/>
      <c r="AY198" s="95"/>
      <c r="AZ198" s="95"/>
    </row>
    <row r="199" spans="1:52" x14ac:dyDescent="0.3">
      <c r="A199" s="95"/>
      <c r="B199" s="95"/>
      <c r="C199" s="95"/>
      <c r="D199" s="95"/>
      <c r="E199" s="95"/>
      <c r="F199" s="95"/>
      <c r="G199" s="95"/>
      <c r="H199" s="95"/>
      <c r="I199" s="95"/>
      <c r="J199" s="95"/>
      <c r="K199" s="95"/>
      <c r="L199" s="95"/>
      <c r="M199" s="95"/>
      <c r="N199" s="95"/>
      <c r="O199" s="95"/>
      <c r="P199" s="95"/>
      <c r="Q199" s="95"/>
      <c r="R199" s="95"/>
      <c r="S199" s="95"/>
      <c r="T199" s="95"/>
      <c r="U199" s="95"/>
      <c r="V199" s="95"/>
      <c r="W199" s="95"/>
      <c r="X199" s="95"/>
      <c r="Y199" s="95"/>
      <c r="Z199" s="95"/>
      <c r="AA199" s="95"/>
      <c r="AB199" s="95"/>
      <c r="AC199" s="95"/>
      <c r="AD199" s="95"/>
      <c r="AE199" s="95"/>
      <c r="AF199" s="95"/>
      <c r="AG199" s="95"/>
      <c r="AH199" s="95"/>
      <c r="AI199" s="95"/>
      <c r="AJ199" s="95"/>
      <c r="AK199" s="95"/>
      <c r="AL199" s="95"/>
      <c r="AM199" s="95"/>
      <c r="AN199" s="95"/>
      <c r="AO199" s="95"/>
      <c r="AP199" s="95"/>
      <c r="AQ199" s="95"/>
      <c r="AR199" s="95"/>
      <c r="AS199" s="95"/>
      <c r="AT199" s="95"/>
      <c r="AU199" s="95"/>
      <c r="AV199" s="95"/>
      <c r="AW199" s="95"/>
      <c r="AX199" s="95"/>
      <c r="AY199" s="95"/>
      <c r="AZ199" s="95"/>
    </row>
    <row r="200" spans="1:52" x14ac:dyDescent="0.3">
      <c r="A200" s="95"/>
      <c r="B200" s="95"/>
      <c r="C200" s="95"/>
      <c r="D200" s="95"/>
      <c r="E200" s="95"/>
      <c r="F200" s="95"/>
      <c r="G200" s="95"/>
      <c r="H200" s="95"/>
      <c r="I200" s="95"/>
      <c r="J200" s="95"/>
      <c r="K200" s="95"/>
      <c r="L200" s="95"/>
      <c r="M200" s="95"/>
      <c r="N200" s="95"/>
      <c r="O200" s="95"/>
      <c r="P200" s="95"/>
      <c r="Q200" s="95"/>
      <c r="R200" s="95"/>
      <c r="S200" s="95"/>
      <c r="T200" s="95"/>
      <c r="U200" s="95"/>
      <c r="V200" s="95"/>
      <c r="W200" s="95"/>
      <c r="X200" s="95"/>
      <c r="Y200" s="95"/>
      <c r="Z200" s="95"/>
      <c r="AA200" s="95"/>
      <c r="AB200" s="95"/>
      <c r="AC200" s="95"/>
      <c r="AD200" s="95"/>
      <c r="AE200" s="95"/>
      <c r="AF200" s="95"/>
      <c r="AG200" s="95"/>
      <c r="AH200" s="95"/>
      <c r="AI200" s="95"/>
      <c r="AJ200" s="95"/>
      <c r="AK200" s="95"/>
      <c r="AL200" s="95"/>
      <c r="AM200" s="95"/>
      <c r="AN200" s="95"/>
      <c r="AO200" s="95"/>
      <c r="AP200" s="95"/>
      <c r="AQ200" s="95"/>
      <c r="AR200" s="95"/>
      <c r="AS200" s="95"/>
      <c r="AT200" s="95"/>
      <c r="AU200" s="95"/>
      <c r="AV200" s="95"/>
      <c r="AW200" s="95"/>
      <c r="AX200" s="95"/>
      <c r="AY200" s="95"/>
      <c r="AZ200" s="95"/>
    </row>
    <row r="201" spans="1:52" x14ac:dyDescent="0.3">
      <c r="A201" s="95"/>
      <c r="B201" s="95"/>
      <c r="C201" s="95"/>
      <c r="D201" s="95"/>
      <c r="E201" s="95"/>
      <c r="F201" s="95"/>
      <c r="G201" s="95"/>
      <c r="H201" s="95"/>
      <c r="I201" s="95"/>
      <c r="J201" s="95"/>
      <c r="K201" s="95"/>
      <c r="L201" s="95"/>
      <c r="M201" s="95"/>
      <c r="N201" s="95"/>
      <c r="O201" s="95"/>
      <c r="P201" s="95"/>
      <c r="Q201" s="95"/>
      <c r="R201" s="95"/>
      <c r="S201" s="95"/>
      <c r="T201" s="95"/>
      <c r="U201" s="95"/>
      <c r="V201" s="95"/>
      <c r="W201" s="95"/>
      <c r="X201" s="95"/>
      <c r="Y201" s="95"/>
      <c r="Z201" s="95"/>
      <c r="AA201" s="95"/>
      <c r="AB201" s="95"/>
      <c r="AC201" s="95"/>
      <c r="AD201" s="95"/>
      <c r="AE201" s="95"/>
      <c r="AF201" s="95"/>
      <c r="AG201" s="95"/>
      <c r="AH201" s="95"/>
      <c r="AI201" s="95"/>
      <c r="AJ201" s="95"/>
      <c r="AK201" s="95"/>
      <c r="AL201" s="95"/>
      <c r="AM201" s="95"/>
      <c r="AN201" s="95"/>
      <c r="AO201" s="95"/>
      <c r="AP201" s="95"/>
      <c r="AQ201" s="95"/>
      <c r="AR201" s="95"/>
      <c r="AS201" s="95"/>
      <c r="AT201" s="95"/>
      <c r="AU201" s="95"/>
      <c r="AV201" s="95"/>
      <c r="AW201" s="95"/>
      <c r="AX201" s="95"/>
      <c r="AY201" s="95"/>
      <c r="AZ201" s="95"/>
    </row>
    <row r="202" spans="1:52" x14ac:dyDescent="0.3">
      <c r="A202" s="95"/>
      <c r="B202" s="95"/>
      <c r="C202" s="95"/>
      <c r="D202" s="95"/>
      <c r="E202" s="95"/>
      <c r="F202" s="95"/>
      <c r="G202" s="95"/>
      <c r="H202" s="95"/>
      <c r="I202" s="95"/>
      <c r="J202" s="95"/>
      <c r="K202" s="95"/>
      <c r="L202" s="95"/>
      <c r="M202" s="95"/>
      <c r="N202" s="95"/>
      <c r="O202" s="95"/>
      <c r="P202" s="95"/>
      <c r="Q202" s="95"/>
      <c r="R202" s="95"/>
      <c r="S202" s="95"/>
      <c r="T202" s="95"/>
      <c r="U202" s="95"/>
      <c r="V202" s="95"/>
      <c r="W202" s="95"/>
      <c r="X202" s="95"/>
      <c r="Y202" s="95"/>
      <c r="Z202" s="95"/>
      <c r="AA202" s="95"/>
      <c r="AB202" s="95"/>
      <c r="AC202" s="95"/>
      <c r="AD202" s="95"/>
      <c r="AE202" s="95"/>
      <c r="AF202" s="95"/>
      <c r="AG202" s="95"/>
      <c r="AH202" s="95"/>
      <c r="AI202" s="95"/>
      <c r="AJ202" s="95"/>
      <c r="AK202" s="95"/>
      <c r="AL202" s="95"/>
      <c r="AM202" s="95"/>
      <c r="AN202" s="95"/>
      <c r="AO202" s="95"/>
      <c r="AP202" s="95"/>
      <c r="AQ202" s="95"/>
      <c r="AR202" s="95"/>
      <c r="AS202" s="95"/>
      <c r="AT202" s="95"/>
      <c r="AU202" s="95"/>
      <c r="AV202" s="95"/>
      <c r="AW202" s="95"/>
      <c r="AX202" s="95"/>
      <c r="AY202" s="95"/>
      <c r="AZ202" s="95"/>
    </row>
    <row r="203" spans="1:52" x14ac:dyDescent="0.3">
      <c r="A203" s="95"/>
      <c r="B203" s="95"/>
      <c r="C203" s="95"/>
      <c r="D203" s="95"/>
      <c r="E203" s="95"/>
      <c r="F203" s="95"/>
      <c r="G203" s="95"/>
      <c r="H203" s="95"/>
      <c r="I203" s="95"/>
      <c r="J203" s="95"/>
      <c r="K203" s="95"/>
      <c r="L203" s="95"/>
      <c r="M203" s="95"/>
      <c r="N203" s="95"/>
      <c r="O203" s="95"/>
      <c r="P203" s="95"/>
      <c r="Q203" s="95"/>
      <c r="R203" s="95"/>
      <c r="S203" s="95"/>
      <c r="T203" s="95"/>
      <c r="U203" s="95"/>
      <c r="V203" s="95"/>
      <c r="W203" s="95"/>
      <c r="X203" s="95"/>
      <c r="Y203" s="95"/>
      <c r="Z203" s="95"/>
      <c r="AA203" s="95"/>
      <c r="AB203" s="95"/>
      <c r="AC203" s="95"/>
      <c r="AD203" s="95"/>
      <c r="AE203" s="95"/>
      <c r="AF203" s="95"/>
      <c r="AG203" s="95"/>
      <c r="AH203" s="95"/>
      <c r="AI203" s="95"/>
      <c r="AJ203" s="95"/>
      <c r="AK203" s="95"/>
      <c r="AL203" s="95"/>
      <c r="AM203" s="95"/>
      <c r="AN203" s="95"/>
      <c r="AO203" s="95"/>
      <c r="AP203" s="95"/>
      <c r="AQ203" s="95"/>
      <c r="AR203" s="95"/>
      <c r="AS203" s="95"/>
      <c r="AT203" s="95"/>
      <c r="AU203" s="95"/>
      <c r="AV203" s="95"/>
      <c r="AW203" s="95"/>
      <c r="AX203" s="95"/>
      <c r="AY203" s="95"/>
      <c r="AZ203" s="95"/>
    </row>
    <row r="204" spans="1:52" x14ac:dyDescent="0.3">
      <c r="A204" s="95"/>
      <c r="B204" s="95"/>
      <c r="C204" s="95"/>
      <c r="D204" s="95"/>
      <c r="E204" s="95"/>
      <c r="F204" s="95"/>
      <c r="G204" s="95"/>
      <c r="H204" s="95"/>
      <c r="I204" s="95"/>
      <c r="J204" s="95"/>
      <c r="K204" s="95"/>
      <c r="L204" s="95"/>
      <c r="M204" s="95"/>
      <c r="N204" s="95"/>
      <c r="O204" s="95"/>
      <c r="P204" s="95"/>
      <c r="Q204" s="95"/>
      <c r="R204" s="95"/>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95"/>
      <c r="AS204" s="95"/>
      <c r="AT204" s="95"/>
      <c r="AU204" s="95"/>
      <c r="AV204" s="95"/>
      <c r="AW204" s="95"/>
      <c r="AX204" s="95"/>
      <c r="AY204" s="95"/>
      <c r="AZ204" s="95"/>
    </row>
    <row r="205" spans="1:52" x14ac:dyDescent="0.3">
      <c r="A205" s="95"/>
      <c r="B205" s="95"/>
      <c r="C205" s="95"/>
      <c r="D205" s="95"/>
      <c r="E205" s="95"/>
      <c r="F205" s="95"/>
      <c r="G205" s="95"/>
      <c r="H205" s="95"/>
      <c r="I205" s="95"/>
      <c r="J205" s="95"/>
      <c r="K205" s="95"/>
      <c r="L205" s="95"/>
      <c r="M205" s="95"/>
      <c r="N205" s="95"/>
      <c r="O205" s="95"/>
      <c r="P205" s="95"/>
      <c r="Q205" s="95"/>
      <c r="R205" s="95"/>
      <c r="S205" s="95"/>
      <c r="T205" s="95"/>
      <c r="U205" s="95"/>
      <c r="V205" s="95"/>
      <c r="W205" s="95"/>
      <c r="X205" s="95"/>
      <c r="Y205" s="95"/>
      <c r="Z205" s="95"/>
      <c r="AA205" s="95"/>
      <c r="AB205" s="95"/>
      <c r="AC205" s="95"/>
      <c r="AD205" s="95"/>
      <c r="AE205" s="95"/>
      <c r="AF205" s="95"/>
      <c r="AG205" s="95"/>
      <c r="AH205" s="95"/>
      <c r="AI205" s="95"/>
      <c r="AJ205" s="95"/>
      <c r="AK205" s="95"/>
      <c r="AL205" s="95"/>
      <c r="AM205" s="95"/>
      <c r="AN205" s="95"/>
      <c r="AO205" s="95"/>
      <c r="AP205" s="95"/>
      <c r="AQ205" s="95"/>
      <c r="AR205" s="95"/>
      <c r="AS205" s="95"/>
      <c r="AT205" s="95"/>
      <c r="AU205" s="95"/>
      <c r="AV205" s="95"/>
      <c r="AW205" s="95"/>
      <c r="AX205" s="95"/>
      <c r="AY205" s="95"/>
      <c r="AZ205" s="95"/>
    </row>
    <row r="206" spans="1:52" x14ac:dyDescent="0.3">
      <c r="A206" s="95"/>
      <c r="B206" s="95"/>
      <c r="C206" s="95"/>
      <c r="D206" s="95"/>
      <c r="E206" s="95"/>
      <c r="F206" s="95"/>
      <c r="G206" s="95"/>
      <c r="H206" s="95"/>
      <c r="I206" s="95"/>
      <c r="J206" s="95"/>
      <c r="K206" s="95"/>
      <c r="L206" s="95"/>
      <c r="M206" s="95"/>
      <c r="N206" s="95"/>
      <c r="O206" s="95"/>
      <c r="P206" s="95"/>
      <c r="Q206" s="95"/>
      <c r="R206" s="95"/>
      <c r="S206" s="95"/>
      <c r="T206" s="95"/>
      <c r="U206" s="95"/>
      <c r="V206" s="95"/>
      <c r="W206" s="95"/>
      <c r="X206" s="95"/>
      <c r="Y206" s="95"/>
      <c r="Z206" s="95"/>
      <c r="AA206" s="95"/>
      <c r="AB206" s="95"/>
      <c r="AC206" s="95"/>
      <c r="AD206" s="95"/>
      <c r="AE206" s="95"/>
      <c r="AF206" s="95"/>
      <c r="AG206" s="95"/>
      <c r="AH206" s="95"/>
      <c r="AI206" s="95"/>
      <c r="AJ206" s="95"/>
      <c r="AK206" s="95"/>
      <c r="AL206" s="95"/>
      <c r="AM206" s="95"/>
      <c r="AN206" s="95"/>
      <c r="AO206" s="95"/>
      <c r="AP206" s="95"/>
      <c r="AQ206" s="95"/>
      <c r="AR206" s="95"/>
      <c r="AS206" s="95"/>
      <c r="AT206" s="95"/>
      <c r="AU206" s="95"/>
      <c r="AV206" s="95"/>
      <c r="AW206" s="95"/>
      <c r="AX206" s="95"/>
      <c r="AY206" s="95"/>
      <c r="AZ206" s="95"/>
    </row>
    <row r="207" spans="1:52" x14ac:dyDescent="0.3">
      <c r="A207" s="95"/>
      <c r="B207" s="95"/>
      <c r="C207" s="95"/>
      <c r="D207" s="95"/>
      <c r="E207" s="95"/>
      <c r="F207" s="95"/>
      <c r="G207" s="95"/>
      <c r="H207" s="95"/>
      <c r="I207" s="95"/>
      <c r="J207" s="95"/>
      <c r="K207" s="95"/>
      <c r="L207" s="95"/>
      <c r="M207" s="95"/>
      <c r="N207" s="95"/>
      <c r="O207" s="95"/>
      <c r="P207" s="95"/>
      <c r="Q207" s="95"/>
      <c r="R207" s="95"/>
      <c r="S207" s="95"/>
      <c r="T207" s="95"/>
      <c r="U207" s="95"/>
      <c r="V207" s="95"/>
      <c r="W207" s="95"/>
      <c r="X207" s="95"/>
      <c r="Y207" s="95"/>
      <c r="Z207" s="95"/>
      <c r="AA207" s="95"/>
      <c r="AB207" s="95"/>
      <c r="AC207" s="95"/>
      <c r="AD207" s="95"/>
      <c r="AE207" s="95"/>
      <c r="AF207" s="95"/>
      <c r="AG207" s="95"/>
      <c r="AH207" s="95"/>
      <c r="AI207" s="95"/>
      <c r="AJ207" s="95"/>
      <c r="AK207" s="95"/>
      <c r="AL207" s="95"/>
      <c r="AM207" s="95"/>
      <c r="AN207" s="95"/>
      <c r="AO207" s="95"/>
      <c r="AP207" s="95"/>
      <c r="AQ207" s="95"/>
      <c r="AR207" s="95"/>
      <c r="AS207" s="95"/>
      <c r="AT207" s="95"/>
      <c r="AU207" s="95"/>
      <c r="AV207" s="95"/>
      <c r="AW207" s="95"/>
      <c r="AX207" s="95"/>
      <c r="AY207" s="95"/>
      <c r="AZ207" s="95"/>
    </row>
    <row r="208" spans="1:52" x14ac:dyDescent="0.3">
      <c r="A208" s="95"/>
      <c r="B208" s="95"/>
      <c r="C208" s="95"/>
      <c r="D208" s="95"/>
      <c r="E208" s="95"/>
      <c r="F208" s="95"/>
      <c r="G208" s="95"/>
      <c r="H208" s="95"/>
      <c r="I208" s="95"/>
      <c r="J208" s="95"/>
      <c r="K208" s="95"/>
      <c r="L208" s="95"/>
      <c r="M208" s="95"/>
      <c r="N208" s="95"/>
      <c r="O208" s="95"/>
      <c r="P208" s="95"/>
      <c r="Q208" s="95"/>
      <c r="R208" s="95"/>
      <c r="S208" s="95"/>
      <c r="T208" s="95"/>
      <c r="U208" s="95"/>
      <c r="V208" s="95"/>
      <c r="W208" s="95"/>
      <c r="X208" s="95"/>
      <c r="Y208" s="95"/>
      <c r="Z208" s="95"/>
      <c r="AA208" s="95"/>
      <c r="AB208" s="95"/>
      <c r="AC208" s="95"/>
      <c r="AD208" s="95"/>
      <c r="AE208" s="95"/>
      <c r="AF208" s="95"/>
      <c r="AG208" s="95"/>
      <c r="AH208" s="95"/>
      <c r="AI208" s="95"/>
      <c r="AJ208" s="95"/>
      <c r="AK208" s="95"/>
      <c r="AL208" s="95"/>
      <c r="AM208" s="95"/>
      <c r="AN208" s="95"/>
      <c r="AO208" s="95"/>
      <c r="AP208" s="95"/>
      <c r="AQ208" s="95"/>
      <c r="AR208" s="95"/>
      <c r="AS208" s="95"/>
      <c r="AT208" s="95"/>
      <c r="AU208" s="95"/>
      <c r="AV208" s="95"/>
      <c r="AW208" s="95"/>
      <c r="AX208" s="95"/>
      <c r="AY208" s="95"/>
      <c r="AZ208" s="95"/>
    </row>
    <row r="209" spans="1:52" x14ac:dyDescent="0.3">
      <c r="A209" s="95"/>
      <c r="B209" s="95"/>
      <c r="C209" s="95"/>
      <c r="D209" s="95"/>
      <c r="E209" s="95"/>
      <c r="F209" s="95"/>
      <c r="G209" s="95"/>
      <c r="H209" s="95"/>
      <c r="I209" s="95"/>
      <c r="J209" s="95"/>
      <c r="K209" s="95"/>
      <c r="L209" s="95"/>
      <c r="M209" s="95"/>
      <c r="N209" s="95"/>
      <c r="O209" s="95"/>
      <c r="P209" s="95"/>
      <c r="Q209" s="95"/>
      <c r="R209" s="95"/>
      <c r="S209" s="95"/>
      <c r="T209" s="95"/>
      <c r="U209" s="95"/>
      <c r="V209" s="95"/>
      <c r="W209" s="95"/>
      <c r="X209" s="95"/>
      <c r="Y209" s="95"/>
      <c r="Z209" s="95"/>
      <c r="AA209" s="95"/>
      <c r="AB209" s="95"/>
      <c r="AC209" s="95"/>
      <c r="AD209" s="95"/>
      <c r="AE209" s="95"/>
      <c r="AF209" s="95"/>
      <c r="AG209" s="95"/>
      <c r="AH209" s="95"/>
      <c r="AI209" s="95"/>
      <c r="AJ209" s="95"/>
      <c r="AK209" s="95"/>
      <c r="AL209" s="95"/>
      <c r="AM209" s="95"/>
      <c r="AN209" s="95"/>
      <c r="AO209" s="95"/>
      <c r="AP209" s="95"/>
      <c r="AQ209" s="95"/>
      <c r="AR209" s="95"/>
      <c r="AS209" s="95"/>
      <c r="AT209" s="95"/>
      <c r="AU209" s="95"/>
      <c r="AV209" s="95"/>
      <c r="AW209" s="95"/>
      <c r="AX209" s="95"/>
      <c r="AY209" s="95"/>
      <c r="AZ209" s="95"/>
    </row>
    <row r="210" spans="1:52" x14ac:dyDescent="0.3">
      <c r="A210" s="95"/>
      <c r="B210" s="95"/>
      <c r="C210" s="95"/>
      <c r="D210" s="95"/>
      <c r="E210" s="95"/>
      <c r="F210" s="95"/>
      <c r="G210" s="95"/>
      <c r="H210" s="95"/>
      <c r="I210" s="95"/>
      <c r="J210" s="95"/>
      <c r="K210" s="95"/>
      <c r="L210" s="95"/>
      <c r="M210" s="95"/>
      <c r="N210" s="95"/>
      <c r="O210" s="95"/>
      <c r="P210" s="95"/>
      <c r="Q210" s="95"/>
      <c r="R210" s="95"/>
      <c r="S210" s="95"/>
      <c r="T210" s="95"/>
      <c r="U210" s="95"/>
      <c r="V210" s="95"/>
      <c r="W210" s="95"/>
      <c r="X210" s="95"/>
      <c r="Y210" s="95"/>
      <c r="Z210" s="95"/>
      <c r="AA210" s="95"/>
      <c r="AB210" s="95"/>
      <c r="AC210" s="95"/>
      <c r="AD210" s="95"/>
      <c r="AE210" s="95"/>
      <c r="AF210" s="95"/>
      <c r="AG210" s="95"/>
      <c r="AH210" s="95"/>
      <c r="AI210" s="95"/>
      <c r="AJ210" s="95"/>
      <c r="AK210" s="95"/>
      <c r="AL210" s="95"/>
      <c r="AM210" s="95"/>
      <c r="AN210" s="95"/>
      <c r="AO210" s="95"/>
      <c r="AP210" s="95"/>
      <c r="AQ210" s="95"/>
      <c r="AR210" s="95"/>
      <c r="AS210" s="95"/>
      <c r="AT210" s="95"/>
      <c r="AU210" s="95"/>
      <c r="AV210" s="95"/>
      <c r="AW210" s="95"/>
      <c r="AX210" s="95"/>
      <c r="AY210" s="95"/>
      <c r="AZ210" s="95"/>
    </row>
    <row r="211" spans="1:52" x14ac:dyDescent="0.3">
      <c r="A211" s="95"/>
      <c r="B211" s="95"/>
      <c r="C211" s="95"/>
      <c r="D211" s="95"/>
      <c r="E211" s="95"/>
      <c r="F211" s="95"/>
      <c r="G211" s="95"/>
      <c r="H211" s="95"/>
      <c r="I211" s="95"/>
      <c r="J211" s="95"/>
      <c r="K211" s="95"/>
      <c r="L211" s="95"/>
      <c r="M211" s="95"/>
      <c r="N211" s="95"/>
      <c r="O211" s="95"/>
      <c r="P211" s="95"/>
      <c r="Q211" s="95"/>
      <c r="R211" s="95"/>
      <c r="S211" s="95"/>
      <c r="T211" s="95"/>
      <c r="U211" s="95"/>
      <c r="V211" s="95"/>
      <c r="W211" s="95"/>
      <c r="X211" s="95"/>
      <c r="Y211" s="95"/>
      <c r="Z211" s="95"/>
      <c r="AA211" s="95"/>
      <c r="AB211" s="95"/>
      <c r="AC211" s="95"/>
      <c r="AD211" s="95"/>
      <c r="AE211" s="95"/>
      <c r="AF211" s="95"/>
      <c r="AG211" s="95"/>
      <c r="AH211" s="95"/>
      <c r="AI211" s="95"/>
      <c r="AJ211" s="95"/>
      <c r="AK211" s="95"/>
      <c r="AL211" s="95"/>
      <c r="AM211" s="95"/>
      <c r="AN211" s="95"/>
      <c r="AO211" s="95"/>
      <c r="AP211" s="95"/>
      <c r="AQ211" s="95"/>
      <c r="AR211" s="95"/>
      <c r="AS211" s="95"/>
      <c r="AT211" s="95"/>
      <c r="AU211" s="95"/>
      <c r="AV211" s="95"/>
      <c r="AW211" s="95"/>
      <c r="AX211" s="95"/>
      <c r="AY211" s="95"/>
      <c r="AZ211" s="95"/>
    </row>
    <row r="212" spans="1:52" x14ac:dyDescent="0.3">
      <c r="A212" s="95"/>
      <c r="B212" s="95"/>
      <c r="C212" s="95"/>
      <c r="D212" s="95"/>
      <c r="E212" s="95"/>
      <c r="F212" s="95"/>
      <c r="G212" s="95"/>
      <c r="H212" s="95"/>
      <c r="I212" s="95"/>
      <c r="J212" s="95"/>
      <c r="K212" s="95"/>
      <c r="L212" s="95"/>
      <c r="M212" s="95"/>
      <c r="N212" s="95"/>
      <c r="O212" s="95"/>
      <c r="P212" s="95"/>
      <c r="Q212" s="95"/>
      <c r="R212" s="95"/>
      <c r="S212" s="95"/>
      <c r="T212" s="95"/>
      <c r="U212" s="95"/>
      <c r="V212" s="95"/>
      <c r="W212" s="95"/>
      <c r="X212" s="95"/>
      <c r="Y212" s="95"/>
      <c r="Z212" s="95"/>
      <c r="AA212" s="95"/>
      <c r="AB212" s="95"/>
      <c r="AC212" s="95"/>
      <c r="AD212" s="95"/>
      <c r="AE212" s="95"/>
      <c r="AF212" s="95"/>
      <c r="AG212" s="95"/>
      <c r="AH212" s="95"/>
      <c r="AI212" s="95"/>
      <c r="AJ212" s="95"/>
      <c r="AK212" s="95"/>
      <c r="AL212" s="95"/>
      <c r="AM212" s="95"/>
      <c r="AN212" s="95"/>
      <c r="AO212" s="95"/>
      <c r="AP212" s="95"/>
      <c r="AQ212" s="95"/>
      <c r="AR212" s="95"/>
      <c r="AS212" s="95"/>
      <c r="AT212" s="95"/>
      <c r="AU212" s="95"/>
      <c r="AV212" s="95"/>
      <c r="AW212" s="95"/>
      <c r="AX212" s="95"/>
      <c r="AY212" s="95"/>
      <c r="AZ212" s="95"/>
    </row>
    <row r="213" spans="1:52" x14ac:dyDescent="0.3">
      <c r="A213" s="95"/>
      <c r="B213" s="95"/>
      <c r="C213" s="95"/>
      <c r="D213" s="95"/>
      <c r="E213" s="95"/>
      <c r="F213" s="95"/>
      <c r="G213" s="95"/>
      <c r="H213" s="95"/>
      <c r="I213" s="95"/>
      <c r="J213" s="95"/>
      <c r="K213" s="95"/>
      <c r="L213" s="95"/>
      <c r="M213" s="95"/>
      <c r="N213" s="95"/>
      <c r="O213" s="95"/>
      <c r="P213" s="95"/>
      <c r="Q213" s="95"/>
      <c r="R213" s="95"/>
      <c r="S213" s="95"/>
      <c r="T213" s="95"/>
      <c r="U213" s="95"/>
      <c r="V213" s="95"/>
      <c r="W213" s="95"/>
      <c r="X213" s="95"/>
      <c r="Y213" s="95"/>
      <c r="Z213" s="95"/>
      <c r="AA213" s="95"/>
      <c r="AB213" s="95"/>
      <c r="AC213" s="95"/>
      <c r="AD213" s="95"/>
      <c r="AE213" s="95"/>
      <c r="AF213" s="95"/>
      <c r="AG213" s="95"/>
      <c r="AH213" s="95"/>
      <c r="AI213" s="95"/>
      <c r="AJ213" s="95"/>
      <c r="AK213" s="95"/>
      <c r="AL213" s="95"/>
      <c r="AM213" s="95"/>
      <c r="AN213" s="95"/>
      <c r="AO213" s="95"/>
      <c r="AP213" s="95"/>
      <c r="AQ213" s="95"/>
      <c r="AR213" s="95"/>
      <c r="AS213" s="95"/>
      <c r="AT213" s="95"/>
      <c r="AU213" s="95"/>
      <c r="AV213" s="95"/>
      <c r="AW213" s="95"/>
      <c r="AX213" s="95"/>
      <c r="AY213" s="95"/>
      <c r="AZ213" s="95"/>
    </row>
    <row r="214" spans="1:52" x14ac:dyDescent="0.3">
      <c r="A214" s="95"/>
      <c r="B214" s="95"/>
      <c r="C214" s="95"/>
      <c r="D214" s="95"/>
      <c r="E214" s="95"/>
      <c r="F214" s="95"/>
      <c r="G214" s="95"/>
      <c r="H214" s="95"/>
      <c r="I214" s="95"/>
      <c r="J214" s="95"/>
      <c r="K214" s="95"/>
      <c r="L214" s="95"/>
      <c r="M214" s="95"/>
      <c r="N214" s="95"/>
      <c r="O214" s="95"/>
      <c r="P214" s="95"/>
      <c r="Q214" s="95"/>
      <c r="R214" s="95"/>
      <c r="S214" s="95"/>
      <c r="T214" s="95"/>
      <c r="U214" s="95"/>
      <c r="V214" s="95"/>
      <c r="W214" s="95"/>
      <c r="X214" s="95"/>
      <c r="Y214" s="95"/>
      <c r="Z214" s="95"/>
      <c r="AA214" s="95"/>
      <c r="AB214" s="95"/>
      <c r="AC214" s="95"/>
      <c r="AD214" s="95"/>
      <c r="AE214" s="95"/>
      <c r="AF214" s="95"/>
      <c r="AG214" s="95"/>
      <c r="AH214" s="95"/>
      <c r="AI214" s="95"/>
      <c r="AJ214" s="95"/>
      <c r="AK214" s="95"/>
      <c r="AL214" s="95"/>
      <c r="AM214" s="95"/>
      <c r="AN214" s="95"/>
      <c r="AO214" s="95"/>
      <c r="AP214" s="95"/>
      <c r="AQ214" s="95"/>
      <c r="AR214" s="95"/>
      <c r="AS214" s="95"/>
      <c r="AT214" s="95"/>
      <c r="AU214" s="95"/>
      <c r="AV214" s="95"/>
      <c r="AW214" s="95"/>
      <c r="AX214" s="95"/>
      <c r="AY214" s="95"/>
      <c r="AZ214" s="95"/>
    </row>
    <row r="215" spans="1:52" x14ac:dyDescent="0.3">
      <c r="A215" s="95"/>
      <c r="B215" s="95"/>
      <c r="C215" s="95"/>
      <c r="D215" s="95"/>
      <c r="E215" s="95"/>
      <c r="F215" s="95"/>
      <c r="G215" s="95"/>
      <c r="H215" s="95"/>
      <c r="I215" s="95"/>
      <c r="J215" s="95"/>
      <c r="K215" s="95"/>
      <c r="L215" s="95"/>
      <c r="M215" s="95"/>
      <c r="N215" s="95"/>
      <c r="O215" s="95"/>
      <c r="P215" s="95"/>
      <c r="Q215" s="95"/>
      <c r="R215" s="95"/>
      <c r="S215" s="95"/>
      <c r="T215" s="95"/>
      <c r="U215" s="95"/>
      <c r="V215" s="95"/>
      <c r="W215" s="95"/>
      <c r="X215" s="95"/>
      <c r="Y215" s="95"/>
      <c r="Z215" s="95"/>
      <c r="AA215" s="95"/>
      <c r="AB215" s="95"/>
      <c r="AC215" s="95"/>
      <c r="AD215" s="95"/>
      <c r="AE215" s="95"/>
      <c r="AF215" s="95"/>
      <c r="AG215" s="95"/>
      <c r="AH215" s="95"/>
      <c r="AI215" s="95"/>
      <c r="AJ215" s="95"/>
      <c r="AK215" s="95"/>
      <c r="AL215" s="95"/>
      <c r="AM215" s="95"/>
      <c r="AN215" s="95"/>
      <c r="AO215" s="95"/>
      <c r="AP215" s="95"/>
      <c r="AQ215" s="95"/>
      <c r="AR215" s="95"/>
      <c r="AS215" s="95"/>
      <c r="AT215" s="95"/>
      <c r="AU215" s="95"/>
      <c r="AV215" s="95"/>
      <c r="AW215" s="95"/>
      <c r="AX215" s="95"/>
      <c r="AY215" s="95"/>
      <c r="AZ215" s="95"/>
    </row>
    <row r="216" spans="1:52" x14ac:dyDescent="0.3">
      <c r="A216" s="95"/>
      <c r="B216" s="95"/>
      <c r="C216" s="95"/>
      <c r="D216" s="95"/>
      <c r="E216" s="95"/>
      <c r="F216" s="95"/>
      <c r="G216" s="95"/>
      <c r="H216" s="95"/>
      <c r="I216" s="95"/>
      <c r="J216" s="95"/>
      <c r="K216" s="95"/>
      <c r="L216" s="95"/>
      <c r="M216" s="95"/>
      <c r="N216" s="95"/>
      <c r="O216" s="95"/>
      <c r="P216" s="95"/>
      <c r="Q216" s="95"/>
      <c r="R216" s="95"/>
      <c r="S216" s="95"/>
      <c r="T216" s="95"/>
      <c r="U216" s="95"/>
      <c r="V216" s="95"/>
      <c r="W216" s="95"/>
      <c r="X216" s="95"/>
      <c r="Y216" s="95"/>
      <c r="Z216" s="95"/>
      <c r="AA216" s="95"/>
      <c r="AB216" s="95"/>
      <c r="AC216" s="95"/>
      <c r="AD216" s="95"/>
      <c r="AE216" s="95"/>
      <c r="AF216" s="95"/>
      <c r="AG216" s="95"/>
      <c r="AH216" s="95"/>
      <c r="AI216" s="95"/>
      <c r="AJ216" s="95"/>
      <c r="AK216" s="95"/>
      <c r="AL216" s="95"/>
      <c r="AM216" s="95"/>
      <c r="AN216" s="95"/>
      <c r="AO216" s="95"/>
      <c r="AP216" s="95"/>
      <c r="AQ216" s="95"/>
      <c r="AR216" s="95"/>
      <c r="AS216" s="95"/>
      <c r="AT216" s="95"/>
      <c r="AU216" s="95"/>
      <c r="AV216" s="95"/>
      <c r="AW216" s="95"/>
      <c r="AX216" s="95"/>
      <c r="AY216" s="95"/>
      <c r="AZ216" s="95"/>
    </row>
    <row r="217" spans="1:52" x14ac:dyDescent="0.3">
      <c r="A217" s="95"/>
      <c r="B217" s="95"/>
      <c r="C217" s="95"/>
      <c r="D217" s="95"/>
      <c r="E217" s="95"/>
      <c r="F217" s="95"/>
      <c r="G217" s="95"/>
      <c r="H217" s="95"/>
      <c r="I217" s="95"/>
      <c r="J217" s="95"/>
      <c r="K217" s="95"/>
      <c r="L217" s="95"/>
      <c r="M217" s="95"/>
      <c r="N217" s="95"/>
      <c r="O217" s="95"/>
      <c r="P217" s="95"/>
      <c r="Q217" s="95"/>
      <c r="R217" s="95"/>
      <c r="S217" s="95"/>
      <c r="T217" s="95"/>
      <c r="U217" s="95"/>
      <c r="V217" s="95"/>
      <c r="W217" s="95"/>
      <c r="X217" s="95"/>
      <c r="Y217" s="95"/>
      <c r="Z217" s="95"/>
      <c r="AA217" s="95"/>
      <c r="AB217" s="95"/>
      <c r="AC217" s="95"/>
      <c r="AD217" s="95"/>
      <c r="AE217" s="95"/>
      <c r="AF217" s="95"/>
      <c r="AG217" s="95"/>
      <c r="AH217" s="95"/>
      <c r="AI217" s="95"/>
      <c r="AJ217" s="95"/>
      <c r="AK217" s="95"/>
      <c r="AL217" s="95"/>
      <c r="AM217" s="95"/>
      <c r="AN217" s="95"/>
      <c r="AO217" s="95"/>
      <c r="AP217" s="95"/>
      <c r="AQ217" s="95"/>
      <c r="AR217" s="95"/>
      <c r="AS217" s="95"/>
      <c r="AT217" s="95"/>
      <c r="AU217" s="95"/>
      <c r="AV217" s="95"/>
      <c r="AW217" s="95"/>
      <c r="AX217" s="95"/>
      <c r="AY217" s="95"/>
      <c r="AZ217" s="95"/>
    </row>
    <row r="218" spans="1:52" x14ac:dyDescent="0.3">
      <c r="A218" s="95"/>
      <c r="B218" s="95"/>
      <c r="C218" s="95"/>
      <c r="D218" s="95"/>
      <c r="E218" s="95"/>
      <c r="F218" s="95"/>
      <c r="G218" s="95"/>
      <c r="H218" s="95"/>
      <c r="I218" s="95"/>
      <c r="J218" s="95"/>
      <c r="K218" s="95"/>
      <c r="L218" s="95"/>
      <c r="M218" s="95"/>
      <c r="N218" s="95"/>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c r="AL218" s="95"/>
      <c r="AM218" s="95"/>
      <c r="AN218" s="95"/>
      <c r="AO218" s="95"/>
      <c r="AP218" s="95"/>
      <c r="AQ218" s="95"/>
      <c r="AR218" s="95"/>
      <c r="AS218" s="95"/>
      <c r="AT218" s="95"/>
      <c r="AU218" s="95"/>
      <c r="AV218" s="95"/>
      <c r="AW218" s="95"/>
      <c r="AX218" s="95"/>
      <c r="AY218" s="95"/>
      <c r="AZ218" s="95"/>
    </row>
    <row r="219" spans="1:52" x14ac:dyDescent="0.3">
      <c r="A219" s="95"/>
      <c r="B219" s="95"/>
      <c r="C219" s="95"/>
      <c r="D219" s="95"/>
      <c r="E219" s="95"/>
      <c r="F219" s="95"/>
      <c r="G219" s="95"/>
      <c r="H219" s="95"/>
      <c r="I219" s="95"/>
      <c r="J219" s="95"/>
      <c r="K219" s="95"/>
      <c r="L219" s="95"/>
      <c r="M219" s="95"/>
      <c r="N219" s="95"/>
      <c r="O219" s="95"/>
      <c r="P219" s="95"/>
      <c r="Q219" s="95"/>
      <c r="R219" s="95"/>
      <c r="S219" s="95"/>
      <c r="T219" s="95"/>
      <c r="U219" s="95"/>
      <c r="V219" s="95"/>
      <c r="W219" s="95"/>
      <c r="X219" s="95"/>
      <c r="Y219" s="95"/>
      <c r="Z219" s="95"/>
      <c r="AA219" s="95"/>
      <c r="AB219" s="95"/>
      <c r="AC219" s="95"/>
      <c r="AD219" s="95"/>
      <c r="AE219" s="95"/>
      <c r="AF219" s="95"/>
      <c r="AG219" s="95"/>
      <c r="AH219" s="95"/>
      <c r="AI219" s="95"/>
      <c r="AJ219" s="95"/>
      <c r="AK219" s="95"/>
      <c r="AL219" s="95"/>
      <c r="AM219" s="95"/>
      <c r="AN219" s="95"/>
      <c r="AO219" s="95"/>
      <c r="AP219" s="95"/>
      <c r="AQ219" s="95"/>
      <c r="AR219" s="95"/>
      <c r="AS219" s="95"/>
      <c r="AT219" s="95"/>
      <c r="AU219" s="95"/>
      <c r="AV219" s="95"/>
      <c r="AW219" s="95"/>
      <c r="AX219" s="95"/>
      <c r="AY219" s="95"/>
      <c r="AZ219" s="95"/>
    </row>
    <row r="220" spans="1:52" x14ac:dyDescent="0.3">
      <c r="A220" s="95"/>
      <c r="B220" s="95"/>
      <c r="C220" s="95"/>
      <c r="D220" s="95"/>
      <c r="E220" s="95"/>
      <c r="F220" s="95"/>
      <c r="G220" s="95"/>
      <c r="H220" s="95"/>
      <c r="I220" s="95"/>
      <c r="J220" s="95"/>
      <c r="K220" s="95"/>
      <c r="L220" s="95"/>
      <c r="M220" s="95"/>
      <c r="N220" s="95"/>
      <c r="O220" s="95"/>
      <c r="P220" s="95"/>
      <c r="Q220" s="95"/>
      <c r="R220" s="95"/>
      <c r="S220" s="95"/>
      <c r="T220" s="95"/>
      <c r="U220" s="95"/>
      <c r="V220" s="95"/>
      <c r="W220" s="95"/>
      <c r="X220" s="95"/>
      <c r="Y220" s="95"/>
      <c r="Z220" s="95"/>
      <c r="AA220" s="95"/>
      <c r="AB220" s="95"/>
      <c r="AC220" s="95"/>
      <c r="AD220" s="95"/>
      <c r="AE220" s="95"/>
      <c r="AF220" s="95"/>
      <c r="AG220" s="95"/>
      <c r="AH220" s="95"/>
      <c r="AI220" s="95"/>
      <c r="AJ220" s="95"/>
      <c r="AK220" s="95"/>
      <c r="AL220" s="95"/>
      <c r="AM220" s="95"/>
      <c r="AN220" s="95"/>
      <c r="AO220" s="95"/>
      <c r="AP220" s="95"/>
      <c r="AQ220" s="95"/>
      <c r="AR220" s="95"/>
      <c r="AS220" s="95"/>
      <c r="AT220" s="95"/>
      <c r="AU220" s="95"/>
      <c r="AV220" s="95"/>
      <c r="AW220" s="95"/>
      <c r="AX220" s="95"/>
      <c r="AY220" s="95"/>
      <c r="AZ220" s="95"/>
    </row>
    <row r="221" spans="1:52" x14ac:dyDescent="0.3">
      <c r="A221" s="95"/>
      <c r="B221" s="95"/>
      <c r="C221" s="95"/>
      <c r="D221" s="95"/>
      <c r="E221" s="95"/>
      <c r="F221" s="95"/>
      <c r="G221" s="95"/>
      <c r="H221" s="95"/>
      <c r="I221" s="95"/>
      <c r="J221" s="95"/>
      <c r="K221" s="95"/>
      <c r="L221" s="95"/>
      <c r="M221" s="95"/>
      <c r="N221" s="95"/>
      <c r="O221" s="95"/>
      <c r="P221" s="95"/>
      <c r="Q221" s="95"/>
      <c r="R221" s="95"/>
      <c r="S221" s="95"/>
      <c r="T221" s="95"/>
      <c r="U221" s="95"/>
      <c r="V221" s="95"/>
      <c r="W221" s="95"/>
      <c r="X221" s="95"/>
      <c r="Y221" s="95"/>
      <c r="Z221" s="95"/>
      <c r="AA221" s="95"/>
      <c r="AB221" s="95"/>
      <c r="AC221" s="95"/>
      <c r="AD221" s="95"/>
      <c r="AE221" s="95"/>
      <c r="AF221" s="95"/>
      <c r="AG221" s="95"/>
      <c r="AH221" s="95"/>
      <c r="AI221" s="95"/>
      <c r="AJ221" s="95"/>
      <c r="AK221" s="95"/>
      <c r="AL221" s="95"/>
      <c r="AM221" s="95"/>
      <c r="AN221" s="95"/>
      <c r="AO221" s="95"/>
      <c r="AP221" s="95"/>
      <c r="AQ221" s="95"/>
      <c r="AR221" s="95"/>
      <c r="AS221" s="95"/>
      <c r="AT221" s="95"/>
      <c r="AU221" s="95"/>
      <c r="AV221" s="95"/>
      <c r="AW221" s="95"/>
      <c r="AX221" s="95"/>
      <c r="AY221" s="95"/>
      <c r="AZ221" s="95"/>
    </row>
    <row r="222" spans="1:52" x14ac:dyDescent="0.3">
      <c r="A222" s="95"/>
      <c r="B222" s="95"/>
      <c r="C222" s="95"/>
      <c r="D222" s="95"/>
      <c r="E222" s="95"/>
      <c r="F222" s="95"/>
      <c r="G222" s="95"/>
      <c r="H222" s="95"/>
      <c r="I222" s="95"/>
      <c r="J222" s="95"/>
      <c r="K222" s="95"/>
      <c r="L222" s="95"/>
      <c r="M222" s="95"/>
      <c r="N222" s="95"/>
      <c r="O222" s="95"/>
      <c r="P222" s="95"/>
      <c r="Q222" s="95"/>
      <c r="R222" s="95"/>
      <c r="S222" s="95"/>
      <c r="T222" s="95"/>
      <c r="U222" s="95"/>
      <c r="V222" s="95"/>
      <c r="W222" s="95"/>
      <c r="X222" s="95"/>
      <c r="Y222" s="95"/>
      <c r="Z222" s="95"/>
      <c r="AA222" s="95"/>
      <c r="AB222" s="95"/>
      <c r="AC222" s="95"/>
      <c r="AD222" s="95"/>
      <c r="AE222" s="95"/>
      <c r="AF222" s="95"/>
      <c r="AG222" s="95"/>
      <c r="AH222" s="95"/>
      <c r="AI222" s="95"/>
      <c r="AJ222" s="95"/>
      <c r="AK222" s="95"/>
      <c r="AL222" s="95"/>
      <c r="AM222" s="95"/>
      <c r="AN222" s="95"/>
      <c r="AO222" s="95"/>
      <c r="AP222" s="95"/>
      <c r="AQ222" s="95"/>
      <c r="AR222" s="95"/>
      <c r="AS222" s="95"/>
      <c r="AT222" s="95"/>
      <c r="AU222" s="95"/>
      <c r="AV222" s="95"/>
      <c r="AW222" s="95"/>
      <c r="AX222" s="95"/>
      <c r="AY222" s="95"/>
      <c r="AZ222" s="95"/>
    </row>
    <row r="223" spans="1:52" x14ac:dyDescent="0.3">
      <c r="A223" s="95"/>
      <c r="B223" s="95"/>
      <c r="C223" s="95"/>
      <c r="D223" s="95"/>
      <c r="E223" s="95"/>
      <c r="F223" s="95"/>
      <c r="G223" s="95"/>
      <c r="H223" s="95"/>
      <c r="I223" s="95"/>
      <c r="J223" s="95"/>
      <c r="K223" s="95"/>
      <c r="L223" s="95"/>
      <c r="M223" s="95"/>
      <c r="N223" s="95"/>
      <c r="O223" s="95"/>
      <c r="P223" s="95"/>
      <c r="Q223" s="95"/>
      <c r="R223" s="95"/>
      <c r="S223" s="95"/>
      <c r="T223" s="95"/>
      <c r="U223" s="95"/>
      <c r="V223" s="95"/>
      <c r="W223" s="95"/>
      <c r="X223" s="95"/>
      <c r="Y223" s="95"/>
      <c r="Z223" s="95"/>
      <c r="AA223" s="95"/>
      <c r="AB223" s="95"/>
      <c r="AC223" s="95"/>
      <c r="AD223" s="95"/>
      <c r="AE223" s="95"/>
      <c r="AF223" s="95"/>
      <c r="AG223" s="95"/>
      <c r="AH223" s="95"/>
      <c r="AI223" s="95"/>
      <c r="AJ223" s="95"/>
      <c r="AK223" s="95"/>
      <c r="AL223" s="95"/>
      <c r="AM223" s="95"/>
      <c r="AN223" s="95"/>
      <c r="AO223" s="95"/>
      <c r="AP223" s="95"/>
      <c r="AQ223" s="95"/>
      <c r="AR223" s="95"/>
      <c r="AS223" s="95"/>
      <c r="AT223" s="95"/>
      <c r="AU223" s="95"/>
      <c r="AV223" s="95"/>
      <c r="AW223" s="95"/>
      <c r="AX223" s="95"/>
      <c r="AY223" s="95"/>
      <c r="AZ223" s="95"/>
    </row>
    <row r="224" spans="1:52" x14ac:dyDescent="0.3">
      <c r="A224" s="95"/>
      <c r="B224" s="95"/>
      <c r="C224" s="95"/>
      <c r="D224" s="95"/>
      <c r="E224" s="95"/>
      <c r="F224" s="95"/>
      <c r="G224" s="95"/>
      <c r="H224" s="95"/>
      <c r="I224" s="95"/>
      <c r="J224" s="95"/>
      <c r="K224" s="95"/>
      <c r="L224" s="95"/>
      <c r="M224" s="95"/>
      <c r="N224" s="95"/>
      <c r="O224" s="95"/>
      <c r="P224" s="95"/>
      <c r="Q224" s="95"/>
      <c r="R224" s="95"/>
      <c r="S224" s="95"/>
      <c r="T224" s="95"/>
      <c r="U224" s="95"/>
      <c r="V224" s="95"/>
      <c r="W224" s="95"/>
      <c r="X224" s="95"/>
      <c r="Y224" s="95"/>
      <c r="Z224" s="95"/>
      <c r="AA224" s="95"/>
      <c r="AB224" s="95"/>
      <c r="AC224" s="95"/>
      <c r="AD224" s="95"/>
      <c r="AE224" s="95"/>
      <c r="AF224" s="95"/>
      <c r="AG224" s="95"/>
      <c r="AH224" s="95"/>
      <c r="AI224" s="95"/>
      <c r="AJ224" s="95"/>
      <c r="AK224" s="95"/>
      <c r="AL224" s="95"/>
      <c r="AM224" s="95"/>
      <c r="AN224" s="95"/>
      <c r="AO224" s="95"/>
      <c r="AP224" s="95"/>
      <c r="AQ224" s="95"/>
      <c r="AR224" s="95"/>
      <c r="AS224" s="95"/>
      <c r="AT224" s="95"/>
      <c r="AU224" s="95"/>
      <c r="AV224" s="95"/>
      <c r="AW224" s="95"/>
      <c r="AX224" s="95"/>
      <c r="AY224" s="95"/>
      <c r="AZ224" s="95"/>
    </row>
    <row r="225" spans="1:52" x14ac:dyDescent="0.3">
      <c r="A225" s="95"/>
      <c r="B225" s="95"/>
      <c r="C225" s="95"/>
      <c r="D225" s="95"/>
      <c r="E225" s="95"/>
      <c r="F225" s="95"/>
      <c r="G225" s="95"/>
      <c r="H225" s="95"/>
      <c r="I225" s="95"/>
      <c r="J225" s="95"/>
      <c r="K225" s="95"/>
      <c r="L225" s="95"/>
      <c r="M225" s="95"/>
      <c r="N225" s="95"/>
      <c r="O225" s="95"/>
      <c r="P225" s="95"/>
      <c r="Q225" s="95"/>
      <c r="R225" s="95"/>
      <c r="S225" s="95"/>
      <c r="T225" s="95"/>
      <c r="U225" s="95"/>
      <c r="V225" s="95"/>
      <c r="W225" s="95"/>
      <c r="X225" s="95"/>
      <c r="Y225" s="95"/>
      <c r="Z225" s="95"/>
      <c r="AA225" s="95"/>
      <c r="AB225" s="95"/>
      <c r="AC225" s="95"/>
      <c r="AD225" s="95"/>
      <c r="AE225" s="95"/>
      <c r="AF225" s="95"/>
      <c r="AG225" s="95"/>
      <c r="AH225" s="95"/>
      <c r="AI225" s="95"/>
      <c r="AJ225" s="95"/>
      <c r="AK225" s="95"/>
      <c r="AL225" s="95"/>
      <c r="AM225" s="95"/>
      <c r="AN225" s="95"/>
      <c r="AO225" s="95"/>
      <c r="AP225" s="95"/>
      <c r="AQ225" s="95"/>
      <c r="AR225" s="95"/>
      <c r="AS225" s="95"/>
      <c r="AT225" s="95"/>
      <c r="AU225" s="95"/>
      <c r="AV225" s="95"/>
      <c r="AW225" s="95"/>
      <c r="AX225" s="95"/>
      <c r="AY225" s="95"/>
      <c r="AZ225" s="95"/>
    </row>
    <row r="226" spans="1:52" x14ac:dyDescent="0.3">
      <c r="A226" s="95"/>
      <c r="B226" s="95"/>
      <c r="C226" s="95"/>
      <c r="D226" s="95"/>
      <c r="E226" s="95"/>
      <c r="F226" s="95"/>
      <c r="G226" s="95"/>
      <c r="H226" s="95"/>
      <c r="I226" s="95"/>
      <c r="J226" s="95"/>
      <c r="K226" s="95"/>
      <c r="L226" s="95"/>
      <c r="M226" s="95"/>
      <c r="N226" s="95"/>
      <c r="O226" s="95"/>
      <c r="P226" s="95"/>
      <c r="Q226" s="95"/>
      <c r="R226" s="95"/>
      <c r="S226" s="95"/>
      <c r="T226" s="95"/>
      <c r="U226" s="95"/>
      <c r="V226" s="95"/>
      <c r="W226" s="95"/>
      <c r="X226" s="95"/>
      <c r="Y226" s="95"/>
      <c r="Z226" s="95"/>
      <c r="AA226" s="95"/>
      <c r="AB226" s="95"/>
      <c r="AC226" s="95"/>
      <c r="AD226" s="95"/>
      <c r="AE226" s="95"/>
      <c r="AF226" s="95"/>
      <c r="AG226" s="95"/>
      <c r="AH226" s="95"/>
      <c r="AI226" s="95"/>
      <c r="AJ226" s="95"/>
      <c r="AK226" s="95"/>
      <c r="AL226" s="95"/>
      <c r="AM226" s="95"/>
      <c r="AN226" s="95"/>
      <c r="AO226" s="95"/>
      <c r="AP226" s="95"/>
      <c r="AQ226" s="95"/>
      <c r="AR226" s="95"/>
      <c r="AS226" s="95"/>
      <c r="AT226" s="95"/>
      <c r="AU226" s="95"/>
      <c r="AV226" s="95"/>
      <c r="AW226" s="95"/>
      <c r="AX226" s="95"/>
      <c r="AY226" s="95"/>
      <c r="AZ226" s="95"/>
    </row>
    <row r="227" spans="1:52" x14ac:dyDescent="0.3">
      <c r="A227" s="95"/>
      <c r="B227" s="95"/>
      <c r="C227" s="95"/>
      <c r="D227" s="95"/>
      <c r="E227" s="95"/>
      <c r="F227" s="95"/>
      <c r="G227" s="95"/>
      <c r="H227" s="95"/>
      <c r="I227" s="95"/>
      <c r="J227" s="95"/>
      <c r="K227" s="95"/>
      <c r="L227" s="95"/>
      <c r="M227" s="95"/>
      <c r="N227" s="95"/>
      <c r="O227" s="95"/>
      <c r="P227" s="95"/>
      <c r="Q227" s="95"/>
      <c r="R227" s="95"/>
      <c r="S227" s="95"/>
      <c r="T227" s="95"/>
      <c r="U227" s="95"/>
      <c r="V227" s="95"/>
      <c r="W227" s="95"/>
      <c r="X227" s="95"/>
      <c r="Y227" s="95"/>
      <c r="Z227" s="95"/>
      <c r="AA227" s="95"/>
      <c r="AB227" s="95"/>
      <c r="AC227" s="95"/>
      <c r="AD227" s="95"/>
      <c r="AE227" s="95"/>
      <c r="AF227" s="95"/>
      <c r="AG227" s="95"/>
      <c r="AH227" s="95"/>
      <c r="AI227" s="95"/>
      <c r="AJ227" s="95"/>
      <c r="AK227" s="95"/>
      <c r="AL227" s="95"/>
      <c r="AM227" s="95"/>
      <c r="AN227" s="95"/>
      <c r="AO227" s="95"/>
      <c r="AP227" s="95"/>
      <c r="AQ227" s="95"/>
      <c r="AR227" s="95"/>
      <c r="AS227" s="95"/>
      <c r="AT227" s="95"/>
      <c r="AU227" s="95"/>
      <c r="AV227" s="95"/>
      <c r="AW227" s="95"/>
      <c r="AX227" s="95"/>
      <c r="AY227" s="95"/>
      <c r="AZ227" s="95"/>
    </row>
    <row r="228" spans="1:52" x14ac:dyDescent="0.3">
      <c r="A228" s="95"/>
      <c r="B228" s="95"/>
      <c r="C228" s="95"/>
      <c r="D228" s="95"/>
      <c r="E228" s="95"/>
      <c r="F228" s="95"/>
      <c r="G228" s="95"/>
      <c r="H228" s="95"/>
      <c r="I228" s="95"/>
      <c r="J228" s="95"/>
      <c r="K228" s="95"/>
      <c r="L228" s="95"/>
      <c r="M228" s="95"/>
      <c r="N228" s="95"/>
      <c r="O228" s="95"/>
      <c r="P228" s="95"/>
      <c r="Q228" s="95"/>
      <c r="R228" s="95"/>
      <c r="S228" s="95"/>
      <c r="T228" s="95"/>
      <c r="U228" s="95"/>
      <c r="V228" s="95"/>
      <c r="W228" s="95"/>
      <c r="X228" s="95"/>
      <c r="Y228" s="95"/>
      <c r="Z228" s="95"/>
      <c r="AA228" s="95"/>
      <c r="AB228" s="95"/>
      <c r="AC228" s="95"/>
      <c r="AD228" s="95"/>
      <c r="AE228" s="95"/>
      <c r="AF228" s="95"/>
      <c r="AG228" s="95"/>
      <c r="AH228" s="95"/>
      <c r="AI228" s="95"/>
      <c r="AJ228" s="95"/>
      <c r="AK228" s="95"/>
      <c r="AL228" s="95"/>
      <c r="AM228" s="95"/>
      <c r="AN228" s="95"/>
      <c r="AO228" s="95"/>
      <c r="AP228" s="95"/>
      <c r="AQ228" s="95"/>
      <c r="AR228" s="95"/>
      <c r="AS228" s="95"/>
      <c r="AT228" s="95"/>
      <c r="AU228" s="95"/>
      <c r="AV228" s="95"/>
      <c r="AW228" s="95"/>
      <c r="AX228" s="95"/>
      <c r="AY228" s="95"/>
      <c r="AZ228" s="95"/>
    </row>
    <row r="229" spans="1:52" x14ac:dyDescent="0.3">
      <c r="A229" s="95"/>
      <c r="B229" s="95"/>
      <c r="C229" s="95"/>
      <c r="D229" s="95"/>
      <c r="E229" s="95"/>
      <c r="F229" s="95"/>
      <c r="G229" s="95"/>
      <c r="H229" s="95"/>
      <c r="I229" s="95"/>
      <c r="J229" s="95"/>
      <c r="K229" s="95"/>
      <c r="L229" s="95"/>
      <c r="M229" s="95"/>
      <c r="N229" s="95"/>
      <c r="O229" s="95"/>
      <c r="P229" s="95"/>
      <c r="Q229" s="95"/>
      <c r="R229" s="95"/>
      <c r="S229" s="95"/>
      <c r="T229" s="95"/>
      <c r="U229" s="95"/>
      <c r="V229" s="95"/>
      <c r="W229" s="95"/>
      <c r="X229" s="95"/>
      <c r="Y229" s="95"/>
      <c r="Z229" s="95"/>
      <c r="AA229" s="95"/>
      <c r="AB229" s="95"/>
      <c r="AC229" s="95"/>
      <c r="AD229" s="95"/>
      <c r="AE229" s="95"/>
      <c r="AF229" s="95"/>
      <c r="AG229" s="95"/>
      <c r="AH229" s="95"/>
      <c r="AI229" s="95"/>
      <c r="AJ229" s="95"/>
      <c r="AK229" s="95"/>
      <c r="AL229" s="95"/>
      <c r="AM229" s="95"/>
      <c r="AN229" s="95"/>
      <c r="AO229" s="95"/>
      <c r="AP229" s="95"/>
      <c r="AQ229" s="95"/>
      <c r="AR229" s="95"/>
      <c r="AS229" s="95"/>
      <c r="AT229" s="95"/>
      <c r="AU229" s="95"/>
      <c r="AV229" s="95"/>
      <c r="AW229" s="95"/>
      <c r="AX229" s="95"/>
      <c r="AY229" s="95"/>
      <c r="AZ229" s="95"/>
    </row>
    <row r="230" spans="1:52" x14ac:dyDescent="0.3">
      <c r="A230" s="95"/>
      <c r="B230" s="95"/>
      <c r="C230" s="95"/>
      <c r="D230" s="95"/>
      <c r="E230" s="95"/>
      <c r="F230" s="95"/>
      <c r="G230" s="95"/>
      <c r="H230" s="95"/>
      <c r="I230" s="95"/>
      <c r="J230" s="95"/>
      <c r="K230" s="95"/>
      <c r="L230" s="95"/>
      <c r="M230" s="95"/>
      <c r="N230" s="95"/>
      <c r="O230" s="95"/>
      <c r="P230" s="95"/>
      <c r="Q230" s="95"/>
      <c r="R230" s="95"/>
      <c r="S230" s="95"/>
      <c r="T230" s="95"/>
      <c r="U230" s="95"/>
      <c r="V230" s="95"/>
      <c r="W230" s="95"/>
      <c r="X230" s="95"/>
      <c r="Y230" s="95"/>
      <c r="Z230" s="95"/>
      <c r="AA230" s="95"/>
      <c r="AB230" s="95"/>
      <c r="AC230" s="95"/>
      <c r="AD230" s="95"/>
      <c r="AE230" s="95"/>
      <c r="AF230" s="95"/>
      <c r="AG230" s="95"/>
      <c r="AH230" s="95"/>
      <c r="AI230" s="95"/>
      <c r="AJ230" s="95"/>
      <c r="AK230" s="95"/>
      <c r="AL230" s="95"/>
      <c r="AM230" s="95"/>
      <c r="AN230" s="95"/>
      <c r="AO230" s="95"/>
      <c r="AP230" s="95"/>
      <c r="AQ230" s="95"/>
      <c r="AR230" s="95"/>
      <c r="AS230" s="95"/>
      <c r="AT230" s="95"/>
      <c r="AU230" s="95"/>
      <c r="AV230" s="95"/>
      <c r="AW230" s="95"/>
      <c r="AX230" s="95"/>
      <c r="AY230" s="95"/>
      <c r="AZ230" s="95"/>
    </row>
    <row r="231" spans="1:52" x14ac:dyDescent="0.3">
      <c r="A231" s="95"/>
      <c r="B231" s="95"/>
      <c r="C231" s="95"/>
      <c r="D231" s="95"/>
      <c r="E231" s="95"/>
      <c r="F231" s="95"/>
      <c r="G231" s="95"/>
      <c r="H231" s="95"/>
      <c r="I231" s="95"/>
      <c r="J231" s="95"/>
      <c r="K231" s="95"/>
      <c r="L231" s="95"/>
      <c r="M231" s="95"/>
      <c r="N231" s="95"/>
      <c r="O231" s="95"/>
      <c r="P231" s="95"/>
      <c r="Q231" s="95"/>
      <c r="R231" s="95"/>
      <c r="S231" s="95"/>
      <c r="T231" s="95"/>
      <c r="U231" s="95"/>
      <c r="V231" s="95"/>
      <c r="W231" s="95"/>
      <c r="X231" s="95"/>
      <c r="Y231" s="95"/>
      <c r="Z231" s="95"/>
      <c r="AA231" s="95"/>
      <c r="AB231" s="95"/>
      <c r="AC231" s="95"/>
      <c r="AD231" s="95"/>
      <c r="AE231" s="95"/>
      <c r="AF231" s="95"/>
      <c r="AG231" s="95"/>
      <c r="AH231" s="95"/>
      <c r="AI231" s="95"/>
      <c r="AJ231" s="95"/>
      <c r="AK231" s="95"/>
      <c r="AL231" s="95"/>
      <c r="AM231" s="95"/>
      <c r="AN231" s="95"/>
      <c r="AO231" s="95"/>
      <c r="AP231" s="95"/>
      <c r="AQ231" s="95"/>
      <c r="AR231" s="95"/>
      <c r="AS231" s="95"/>
      <c r="AT231" s="95"/>
      <c r="AU231" s="95"/>
      <c r="AV231" s="95"/>
      <c r="AW231" s="95"/>
      <c r="AX231" s="95"/>
      <c r="AY231" s="95"/>
      <c r="AZ231" s="95"/>
    </row>
    <row r="232" spans="1:52" x14ac:dyDescent="0.3">
      <c r="A232" s="95"/>
      <c r="B232" s="95"/>
      <c r="C232" s="95"/>
      <c r="D232" s="95"/>
      <c r="E232" s="95"/>
      <c r="F232" s="95"/>
      <c r="G232" s="95"/>
      <c r="H232" s="95"/>
      <c r="I232" s="95"/>
      <c r="J232" s="95"/>
      <c r="K232" s="95"/>
      <c r="L232" s="95"/>
      <c r="M232" s="95"/>
      <c r="N232" s="95"/>
      <c r="O232" s="95"/>
      <c r="P232" s="95"/>
      <c r="Q232" s="95"/>
      <c r="R232" s="95"/>
      <c r="S232" s="95"/>
      <c r="T232" s="95"/>
      <c r="U232" s="95"/>
      <c r="V232" s="95"/>
      <c r="W232" s="95"/>
      <c r="X232" s="95"/>
      <c r="Y232" s="95"/>
      <c r="Z232" s="95"/>
      <c r="AA232" s="95"/>
      <c r="AB232" s="95"/>
      <c r="AC232" s="95"/>
      <c r="AD232" s="95"/>
      <c r="AE232" s="95"/>
      <c r="AF232" s="95"/>
      <c r="AG232" s="95"/>
      <c r="AH232" s="95"/>
      <c r="AI232" s="95"/>
      <c r="AJ232" s="95"/>
      <c r="AK232" s="95"/>
      <c r="AL232" s="95"/>
      <c r="AM232" s="95"/>
      <c r="AN232" s="95"/>
      <c r="AO232" s="95"/>
      <c r="AP232" s="95"/>
      <c r="AQ232" s="95"/>
      <c r="AR232" s="95"/>
      <c r="AS232" s="95"/>
      <c r="AT232" s="95"/>
      <c r="AU232" s="95"/>
      <c r="AV232" s="95"/>
      <c r="AW232" s="95"/>
      <c r="AX232" s="95"/>
      <c r="AY232" s="95"/>
      <c r="AZ232" s="95"/>
    </row>
    <row r="233" spans="1:52" x14ac:dyDescent="0.3">
      <c r="A233" s="95"/>
      <c r="B233" s="95"/>
      <c r="C233" s="95"/>
      <c r="D233" s="95"/>
      <c r="E233" s="95"/>
      <c r="F233" s="95"/>
      <c r="G233" s="95"/>
      <c r="H233" s="95"/>
      <c r="I233" s="95"/>
      <c r="J233" s="95"/>
      <c r="K233" s="95"/>
      <c r="L233" s="95"/>
      <c r="M233" s="95"/>
      <c r="N233" s="95"/>
      <c r="O233" s="95"/>
      <c r="P233" s="95"/>
      <c r="Q233" s="95"/>
      <c r="R233" s="95"/>
      <c r="S233" s="95"/>
      <c r="T233" s="95"/>
      <c r="U233" s="95"/>
      <c r="V233" s="95"/>
      <c r="W233" s="95"/>
      <c r="X233" s="95"/>
      <c r="Y233" s="95"/>
      <c r="Z233" s="95"/>
      <c r="AA233" s="95"/>
      <c r="AB233" s="95"/>
      <c r="AC233" s="95"/>
      <c r="AD233" s="95"/>
      <c r="AE233" s="95"/>
      <c r="AF233" s="95"/>
      <c r="AG233" s="95"/>
      <c r="AH233" s="95"/>
      <c r="AI233" s="95"/>
      <c r="AJ233" s="95"/>
      <c r="AK233" s="95"/>
      <c r="AL233" s="95"/>
      <c r="AM233" s="95"/>
      <c r="AN233" s="95"/>
      <c r="AO233" s="95"/>
      <c r="AP233" s="95"/>
      <c r="AQ233" s="95"/>
      <c r="AR233" s="95"/>
      <c r="AS233" s="95"/>
      <c r="AT233" s="95"/>
      <c r="AU233" s="95"/>
      <c r="AV233" s="95"/>
      <c r="AW233" s="95"/>
      <c r="AX233" s="95"/>
      <c r="AY233" s="95"/>
      <c r="AZ233" s="95"/>
    </row>
    <row r="234" spans="1:52" x14ac:dyDescent="0.3">
      <c r="A234" s="95"/>
      <c r="B234" s="95"/>
      <c r="C234" s="95"/>
      <c r="D234" s="95"/>
      <c r="E234" s="95"/>
      <c r="F234" s="95"/>
      <c r="G234" s="95"/>
      <c r="H234" s="95"/>
      <c r="I234" s="95"/>
      <c r="J234" s="95"/>
      <c r="K234" s="95"/>
      <c r="L234" s="95"/>
      <c r="M234" s="95"/>
      <c r="N234" s="95"/>
      <c r="O234" s="95"/>
      <c r="P234" s="95"/>
      <c r="Q234" s="95"/>
      <c r="R234" s="95"/>
      <c r="S234" s="95"/>
      <c r="T234" s="95"/>
      <c r="U234" s="95"/>
      <c r="V234" s="95"/>
      <c r="W234" s="95"/>
      <c r="X234" s="95"/>
      <c r="Y234" s="95"/>
      <c r="Z234" s="95"/>
      <c r="AA234" s="95"/>
      <c r="AB234" s="95"/>
      <c r="AC234" s="95"/>
      <c r="AD234" s="95"/>
      <c r="AE234" s="95"/>
      <c r="AF234" s="95"/>
      <c r="AG234" s="95"/>
      <c r="AH234" s="95"/>
      <c r="AI234" s="95"/>
      <c r="AJ234" s="95"/>
      <c r="AK234" s="95"/>
      <c r="AL234" s="95"/>
      <c r="AM234" s="95"/>
      <c r="AN234" s="95"/>
      <c r="AO234" s="95"/>
      <c r="AP234" s="95"/>
      <c r="AQ234" s="95"/>
      <c r="AR234" s="95"/>
      <c r="AS234" s="95"/>
      <c r="AT234" s="95"/>
      <c r="AU234" s="95"/>
      <c r="AV234" s="95"/>
      <c r="AW234" s="95"/>
      <c r="AX234" s="95"/>
      <c r="AY234" s="95"/>
      <c r="AZ234" s="95"/>
    </row>
    <row r="235" spans="1:52" x14ac:dyDescent="0.3">
      <c r="A235" s="95"/>
      <c r="B235" s="95"/>
      <c r="C235" s="95"/>
      <c r="D235" s="95"/>
      <c r="E235" s="95"/>
      <c r="F235" s="95"/>
      <c r="G235" s="95"/>
      <c r="H235" s="95"/>
      <c r="I235" s="95"/>
      <c r="J235" s="95"/>
      <c r="K235" s="95"/>
      <c r="L235" s="95"/>
      <c r="M235" s="95"/>
      <c r="N235" s="95"/>
      <c r="O235" s="95"/>
      <c r="P235" s="95"/>
      <c r="Q235" s="95"/>
      <c r="R235" s="95"/>
      <c r="S235" s="95"/>
      <c r="T235" s="95"/>
      <c r="U235" s="95"/>
      <c r="V235" s="95"/>
      <c r="W235" s="95"/>
      <c r="X235" s="95"/>
      <c r="Y235" s="95"/>
      <c r="Z235" s="95"/>
      <c r="AA235" s="95"/>
      <c r="AB235" s="95"/>
      <c r="AC235" s="95"/>
      <c r="AD235" s="95"/>
      <c r="AE235" s="95"/>
      <c r="AF235" s="95"/>
      <c r="AG235" s="95"/>
      <c r="AH235" s="95"/>
      <c r="AI235" s="95"/>
      <c r="AJ235" s="95"/>
      <c r="AK235" s="95"/>
      <c r="AL235" s="95"/>
      <c r="AM235" s="95"/>
      <c r="AN235" s="95"/>
      <c r="AO235" s="95"/>
      <c r="AP235" s="95"/>
      <c r="AQ235" s="95"/>
      <c r="AR235" s="95"/>
      <c r="AS235" s="95"/>
      <c r="AT235" s="95"/>
      <c r="AU235" s="95"/>
      <c r="AV235" s="95"/>
      <c r="AW235" s="95"/>
      <c r="AX235" s="95"/>
      <c r="AY235" s="95"/>
      <c r="AZ235" s="95"/>
    </row>
    <row r="236" spans="1:52" x14ac:dyDescent="0.3">
      <c r="A236" s="95"/>
      <c r="B236" s="95"/>
      <c r="C236" s="95"/>
      <c r="D236" s="95"/>
      <c r="E236" s="95"/>
      <c r="F236" s="95"/>
      <c r="G236" s="95"/>
      <c r="H236" s="95"/>
      <c r="I236" s="95"/>
      <c r="J236" s="95"/>
      <c r="K236" s="95"/>
      <c r="L236" s="95"/>
      <c r="M236" s="95"/>
      <c r="N236" s="95"/>
      <c r="O236" s="95"/>
      <c r="P236" s="95"/>
      <c r="Q236" s="95"/>
      <c r="R236" s="95"/>
      <c r="S236" s="95"/>
      <c r="T236" s="95"/>
      <c r="U236" s="95"/>
      <c r="V236" s="95"/>
      <c r="W236" s="95"/>
      <c r="X236" s="95"/>
      <c r="Y236" s="95"/>
      <c r="Z236" s="95"/>
      <c r="AA236" s="95"/>
      <c r="AB236" s="95"/>
      <c r="AC236" s="95"/>
      <c r="AD236" s="95"/>
      <c r="AE236" s="95"/>
      <c r="AF236" s="95"/>
      <c r="AG236" s="95"/>
      <c r="AH236" s="95"/>
      <c r="AI236" s="95"/>
      <c r="AJ236" s="95"/>
      <c r="AK236" s="95"/>
      <c r="AL236" s="95"/>
      <c r="AM236" s="95"/>
      <c r="AN236" s="95"/>
      <c r="AO236" s="95"/>
      <c r="AP236" s="95"/>
      <c r="AQ236" s="95"/>
      <c r="AR236" s="95"/>
      <c r="AS236" s="95"/>
      <c r="AT236" s="95"/>
      <c r="AU236" s="95"/>
      <c r="AV236" s="95"/>
      <c r="AW236" s="95"/>
      <c r="AX236" s="95"/>
      <c r="AY236" s="95"/>
      <c r="AZ236" s="95"/>
    </row>
    <row r="237" spans="1:52" x14ac:dyDescent="0.3">
      <c r="A237" s="95"/>
      <c r="B237" s="95"/>
      <c r="C237" s="95"/>
      <c r="D237" s="95"/>
      <c r="E237" s="95"/>
      <c r="F237" s="95"/>
      <c r="G237" s="95"/>
      <c r="H237" s="95"/>
      <c r="I237" s="95"/>
      <c r="J237" s="95"/>
      <c r="K237" s="95"/>
      <c r="L237" s="95"/>
      <c r="M237" s="95"/>
      <c r="N237" s="95"/>
      <c r="O237" s="95"/>
      <c r="P237" s="95"/>
      <c r="Q237" s="95"/>
      <c r="R237" s="95"/>
      <c r="S237" s="95"/>
      <c r="T237" s="95"/>
      <c r="U237" s="95"/>
      <c r="V237" s="95"/>
      <c r="W237" s="95"/>
      <c r="X237" s="95"/>
      <c r="Y237" s="95"/>
      <c r="Z237" s="95"/>
      <c r="AA237" s="95"/>
      <c r="AB237" s="95"/>
      <c r="AC237" s="95"/>
      <c r="AD237" s="95"/>
      <c r="AE237" s="95"/>
      <c r="AF237" s="95"/>
      <c r="AG237" s="95"/>
      <c r="AH237" s="95"/>
      <c r="AI237" s="95"/>
      <c r="AJ237" s="95"/>
      <c r="AK237" s="95"/>
      <c r="AL237" s="95"/>
      <c r="AM237" s="95"/>
      <c r="AN237" s="95"/>
      <c r="AO237" s="95"/>
      <c r="AP237" s="95"/>
      <c r="AQ237" s="95"/>
      <c r="AR237" s="95"/>
      <c r="AS237" s="95"/>
      <c r="AT237" s="95"/>
      <c r="AU237" s="95"/>
      <c r="AV237" s="95"/>
      <c r="AW237" s="95"/>
      <c r="AX237" s="95"/>
      <c r="AY237" s="95"/>
      <c r="AZ237" s="95"/>
    </row>
    <row r="238" spans="1:52" x14ac:dyDescent="0.3">
      <c r="A238" s="95"/>
      <c r="B238" s="95"/>
      <c r="C238" s="95"/>
      <c r="D238" s="95"/>
      <c r="E238" s="95"/>
      <c r="F238" s="95"/>
      <c r="G238" s="95"/>
      <c r="H238" s="95"/>
      <c r="I238" s="95"/>
      <c r="J238" s="95"/>
      <c r="K238" s="95"/>
      <c r="L238" s="95"/>
      <c r="M238" s="95"/>
      <c r="N238" s="95"/>
      <c r="O238" s="95"/>
      <c r="P238" s="95"/>
      <c r="Q238" s="95"/>
      <c r="R238" s="95"/>
      <c r="S238" s="95"/>
      <c r="T238" s="95"/>
      <c r="U238" s="95"/>
      <c r="V238" s="95"/>
      <c r="W238" s="95"/>
      <c r="X238" s="95"/>
      <c r="Y238" s="95"/>
      <c r="Z238" s="95"/>
      <c r="AA238" s="95"/>
      <c r="AB238" s="95"/>
      <c r="AC238" s="95"/>
      <c r="AD238" s="95"/>
      <c r="AE238" s="95"/>
      <c r="AF238" s="95"/>
      <c r="AG238" s="95"/>
      <c r="AH238" s="95"/>
      <c r="AI238" s="95"/>
      <c r="AJ238" s="95"/>
      <c r="AK238" s="95"/>
      <c r="AL238" s="95"/>
      <c r="AM238" s="95"/>
      <c r="AN238" s="95"/>
      <c r="AO238" s="95"/>
      <c r="AP238" s="95"/>
      <c r="AQ238" s="95"/>
      <c r="AR238" s="95"/>
      <c r="AS238" s="95"/>
      <c r="AT238" s="95"/>
      <c r="AU238" s="95"/>
      <c r="AV238" s="95"/>
      <c r="AW238" s="95"/>
      <c r="AX238" s="95"/>
      <c r="AY238" s="95"/>
      <c r="AZ238" s="95"/>
    </row>
    <row r="239" spans="1:52" x14ac:dyDescent="0.3">
      <c r="A239" s="95"/>
      <c r="B239" s="95"/>
      <c r="C239" s="95"/>
      <c r="D239" s="95"/>
      <c r="E239" s="95"/>
      <c r="F239" s="95"/>
      <c r="G239" s="95"/>
      <c r="H239" s="95"/>
      <c r="I239" s="95"/>
      <c r="J239" s="95"/>
      <c r="K239" s="95"/>
      <c r="L239" s="95"/>
      <c r="M239" s="95"/>
      <c r="N239" s="95"/>
      <c r="O239" s="95"/>
      <c r="P239" s="95"/>
      <c r="Q239" s="95"/>
      <c r="R239" s="95"/>
      <c r="S239" s="95"/>
      <c r="T239" s="95"/>
      <c r="U239" s="95"/>
      <c r="V239" s="95"/>
      <c r="W239" s="95"/>
      <c r="X239" s="95"/>
      <c r="Y239" s="95"/>
      <c r="Z239" s="95"/>
      <c r="AA239" s="95"/>
      <c r="AB239" s="95"/>
      <c r="AC239" s="95"/>
      <c r="AD239" s="95"/>
      <c r="AE239" s="95"/>
      <c r="AF239" s="95"/>
      <c r="AG239" s="95"/>
      <c r="AH239" s="95"/>
      <c r="AI239" s="95"/>
      <c r="AJ239" s="95"/>
      <c r="AK239" s="95"/>
      <c r="AL239" s="95"/>
      <c r="AM239" s="95"/>
      <c r="AN239" s="95"/>
      <c r="AO239" s="95"/>
      <c r="AP239" s="95"/>
      <c r="AQ239" s="95"/>
      <c r="AR239" s="95"/>
      <c r="AS239" s="95"/>
      <c r="AT239" s="95"/>
      <c r="AU239" s="95"/>
      <c r="AV239" s="95"/>
      <c r="AW239" s="95"/>
      <c r="AX239" s="95"/>
      <c r="AY239" s="95"/>
      <c r="AZ239" s="95"/>
    </row>
    <row r="240" spans="1:52" x14ac:dyDescent="0.3">
      <c r="A240" s="95"/>
      <c r="B240" s="95"/>
      <c r="C240" s="95"/>
      <c r="D240" s="95"/>
      <c r="E240" s="95"/>
      <c r="F240" s="95"/>
      <c r="G240" s="95"/>
      <c r="H240" s="95"/>
      <c r="I240" s="95"/>
      <c r="J240" s="95"/>
      <c r="K240" s="95"/>
      <c r="L240" s="95"/>
      <c r="M240" s="95"/>
      <c r="N240" s="95"/>
      <c r="O240" s="95"/>
      <c r="P240" s="95"/>
      <c r="Q240" s="95"/>
      <c r="R240" s="95"/>
      <c r="S240" s="95"/>
      <c r="T240" s="95"/>
      <c r="U240" s="95"/>
      <c r="V240" s="95"/>
      <c r="W240" s="95"/>
      <c r="X240" s="95"/>
      <c r="Y240" s="95"/>
      <c r="Z240" s="95"/>
      <c r="AA240" s="95"/>
      <c r="AB240" s="95"/>
      <c r="AC240" s="95"/>
      <c r="AD240" s="95"/>
      <c r="AE240" s="95"/>
      <c r="AF240" s="95"/>
      <c r="AG240" s="95"/>
      <c r="AH240" s="95"/>
      <c r="AI240" s="95"/>
      <c r="AJ240" s="95"/>
      <c r="AK240" s="95"/>
      <c r="AL240" s="95"/>
      <c r="AM240" s="95"/>
      <c r="AN240" s="95"/>
      <c r="AO240" s="95"/>
      <c r="AP240" s="95"/>
      <c r="AQ240" s="95"/>
      <c r="AR240" s="95"/>
      <c r="AS240" s="95"/>
      <c r="AT240" s="95"/>
      <c r="AU240" s="95"/>
      <c r="AV240" s="95"/>
      <c r="AW240" s="95"/>
      <c r="AX240" s="95"/>
      <c r="AY240" s="95"/>
      <c r="AZ240" s="95"/>
    </row>
    <row r="241" spans="1:52" x14ac:dyDescent="0.3">
      <c r="A241" s="95"/>
      <c r="B241" s="95"/>
      <c r="C241" s="95"/>
      <c r="D241" s="95"/>
      <c r="E241" s="95"/>
      <c r="F241" s="95"/>
      <c r="G241" s="95"/>
      <c r="H241" s="95"/>
      <c r="I241" s="95"/>
      <c r="J241" s="95"/>
      <c r="K241" s="95"/>
      <c r="L241" s="95"/>
      <c r="M241" s="95"/>
      <c r="N241" s="95"/>
      <c r="O241" s="95"/>
      <c r="P241" s="95"/>
      <c r="Q241" s="95"/>
      <c r="R241" s="95"/>
      <c r="S241" s="95"/>
      <c r="T241" s="95"/>
      <c r="U241" s="95"/>
      <c r="V241" s="95"/>
      <c r="W241" s="95"/>
      <c r="X241" s="95"/>
      <c r="Y241" s="95"/>
      <c r="Z241" s="95"/>
      <c r="AA241" s="95"/>
      <c r="AB241" s="95"/>
      <c r="AC241" s="95"/>
      <c r="AD241" s="95"/>
      <c r="AE241" s="95"/>
      <c r="AF241" s="95"/>
      <c r="AG241" s="95"/>
      <c r="AH241" s="95"/>
      <c r="AI241" s="95"/>
      <c r="AJ241" s="95"/>
      <c r="AK241" s="95"/>
      <c r="AL241" s="95"/>
      <c r="AM241" s="95"/>
      <c r="AN241" s="95"/>
      <c r="AO241" s="95"/>
      <c r="AP241" s="95"/>
      <c r="AQ241" s="95"/>
      <c r="AR241" s="95"/>
      <c r="AS241" s="95"/>
      <c r="AT241" s="95"/>
      <c r="AU241" s="95"/>
      <c r="AV241" s="95"/>
      <c r="AW241" s="95"/>
      <c r="AX241" s="95"/>
      <c r="AY241" s="95"/>
      <c r="AZ241" s="95"/>
    </row>
    <row r="242" spans="1:52" x14ac:dyDescent="0.3">
      <c r="A242" s="95"/>
      <c r="B242" s="95"/>
      <c r="C242" s="95"/>
      <c r="D242" s="95"/>
      <c r="E242" s="95"/>
      <c r="F242" s="95"/>
      <c r="G242" s="95"/>
      <c r="H242" s="95"/>
      <c r="I242" s="95"/>
      <c r="J242" s="95"/>
      <c r="K242" s="95"/>
      <c r="L242" s="95"/>
      <c r="M242" s="95"/>
      <c r="N242" s="95"/>
      <c r="O242" s="95"/>
      <c r="P242" s="95"/>
      <c r="Q242" s="95"/>
      <c r="R242" s="95"/>
      <c r="S242" s="95"/>
      <c r="T242" s="95"/>
      <c r="U242" s="95"/>
      <c r="V242" s="95"/>
      <c r="W242" s="95"/>
      <c r="X242" s="95"/>
      <c r="Y242" s="95"/>
      <c r="Z242" s="95"/>
      <c r="AA242" s="95"/>
      <c r="AB242" s="95"/>
      <c r="AC242" s="95"/>
      <c r="AD242" s="95"/>
      <c r="AE242" s="95"/>
      <c r="AF242" s="95"/>
      <c r="AG242" s="95"/>
      <c r="AH242" s="95"/>
      <c r="AI242" s="95"/>
      <c r="AJ242" s="95"/>
      <c r="AK242" s="95"/>
      <c r="AL242" s="95"/>
      <c r="AM242" s="95"/>
      <c r="AN242" s="95"/>
      <c r="AO242" s="95"/>
      <c r="AP242" s="95"/>
      <c r="AQ242" s="95"/>
      <c r="AR242" s="95"/>
      <c r="AS242" s="95"/>
      <c r="AT242" s="95"/>
      <c r="AU242" s="95"/>
      <c r="AV242" s="95"/>
      <c r="AW242" s="95"/>
      <c r="AX242" s="95"/>
      <c r="AY242" s="95"/>
      <c r="AZ242" s="95"/>
    </row>
    <row r="243" spans="1:52" x14ac:dyDescent="0.3">
      <c r="A243" s="95"/>
      <c r="B243" s="95"/>
      <c r="C243" s="95"/>
      <c r="D243" s="95"/>
      <c r="E243" s="95"/>
      <c r="F243" s="95"/>
      <c r="G243" s="95"/>
      <c r="H243" s="95"/>
      <c r="I243" s="95"/>
      <c r="J243" s="95"/>
      <c r="K243" s="95"/>
      <c r="L243" s="95"/>
      <c r="M243" s="95"/>
      <c r="N243" s="95"/>
      <c r="O243" s="95"/>
      <c r="P243" s="95"/>
      <c r="Q243" s="95"/>
      <c r="R243" s="95"/>
      <c r="S243" s="95"/>
      <c r="T243" s="95"/>
      <c r="U243" s="95"/>
      <c r="V243" s="95"/>
      <c r="W243" s="95"/>
      <c r="X243" s="95"/>
      <c r="Y243" s="95"/>
      <c r="Z243" s="95"/>
      <c r="AA243" s="95"/>
      <c r="AB243" s="95"/>
      <c r="AC243" s="95"/>
      <c r="AD243" s="95"/>
      <c r="AE243" s="95"/>
      <c r="AF243" s="95"/>
      <c r="AG243" s="95"/>
      <c r="AH243" s="95"/>
      <c r="AI243" s="95"/>
      <c r="AJ243" s="95"/>
      <c r="AK243" s="95"/>
      <c r="AL243" s="95"/>
      <c r="AM243" s="95"/>
      <c r="AN243" s="95"/>
      <c r="AO243" s="95"/>
      <c r="AP243" s="95"/>
      <c r="AQ243" s="95"/>
      <c r="AR243" s="95"/>
      <c r="AS243" s="95"/>
      <c r="AT243" s="95"/>
      <c r="AU243" s="95"/>
      <c r="AV243" s="95"/>
      <c r="AW243" s="95"/>
      <c r="AX243" s="95"/>
      <c r="AY243" s="95"/>
      <c r="AZ243" s="95"/>
    </row>
    <row r="244" spans="1:52" x14ac:dyDescent="0.3">
      <c r="A244" s="95"/>
      <c r="B244" s="95"/>
      <c r="C244" s="95"/>
      <c r="D244" s="95"/>
      <c r="E244" s="95"/>
      <c r="F244" s="95"/>
      <c r="G244" s="95"/>
      <c r="H244" s="95"/>
      <c r="I244" s="95"/>
      <c r="J244" s="95"/>
      <c r="K244" s="95"/>
      <c r="L244" s="95"/>
      <c r="M244" s="95"/>
      <c r="N244" s="95"/>
      <c r="O244" s="95"/>
      <c r="P244" s="95"/>
      <c r="Q244" s="95"/>
      <c r="R244" s="95"/>
      <c r="S244" s="95"/>
      <c r="T244" s="95"/>
      <c r="U244" s="95"/>
      <c r="V244" s="95"/>
      <c r="W244" s="95"/>
      <c r="X244" s="95"/>
      <c r="Y244" s="95"/>
      <c r="Z244" s="95"/>
      <c r="AA244" s="95"/>
      <c r="AB244" s="95"/>
      <c r="AC244" s="95"/>
      <c r="AD244" s="95"/>
      <c r="AE244" s="95"/>
      <c r="AF244" s="95"/>
      <c r="AG244" s="95"/>
      <c r="AH244" s="95"/>
      <c r="AI244" s="95"/>
      <c r="AJ244" s="95"/>
      <c r="AK244" s="95"/>
      <c r="AL244" s="95"/>
      <c r="AM244" s="95"/>
      <c r="AN244" s="95"/>
      <c r="AO244" s="95"/>
      <c r="AP244" s="95"/>
      <c r="AQ244" s="95"/>
      <c r="AR244" s="95"/>
      <c r="AS244" s="95"/>
      <c r="AT244" s="95"/>
      <c r="AU244" s="95"/>
      <c r="AV244" s="95"/>
      <c r="AW244" s="95"/>
      <c r="AX244" s="95"/>
      <c r="AY244" s="95"/>
      <c r="AZ244" s="95"/>
    </row>
    <row r="245" spans="1:52" x14ac:dyDescent="0.3">
      <c r="A245" s="95"/>
      <c r="B245" s="95"/>
      <c r="C245" s="95"/>
      <c r="D245" s="95"/>
      <c r="E245" s="95"/>
      <c r="F245" s="95"/>
      <c r="G245" s="95"/>
      <c r="H245" s="95"/>
      <c r="I245" s="95"/>
      <c r="J245" s="95"/>
      <c r="K245" s="95"/>
      <c r="L245" s="95"/>
      <c r="M245" s="95"/>
      <c r="N245" s="95"/>
      <c r="O245" s="95"/>
      <c r="P245" s="95"/>
      <c r="Q245" s="95"/>
      <c r="R245" s="95"/>
      <c r="S245" s="95"/>
      <c r="T245" s="95"/>
      <c r="U245" s="95"/>
      <c r="V245" s="95"/>
      <c r="W245" s="95"/>
      <c r="X245" s="95"/>
      <c r="Y245" s="95"/>
      <c r="Z245" s="95"/>
      <c r="AA245" s="95"/>
      <c r="AB245" s="95"/>
      <c r="AC245" s="95"/>
      <c r="AD245" s="95"/>
      <c r="AE245" s="95"/>
      <c r="AF245" s="95"/>
      <c r="AG245" s="95"/>
      <c r="AH245" s="95"/>
      <c r="AI245" s="95"/>
      <c r="AJ245" s="95"/>
      <c r="AK245" s="95"/>
      <c r="AL245" s="95"/>
      <c r="AM245" s="95"/>
      <c r="AN245" s="95"/>
      <c r="AO245" s="95"/>
      <c r="AP245" s="95"/>
      <c r="AQ245" s="95"/>
      <c r="AR245" s="95"/>
      <c r="AS245" s="95"/>
      <c r="AT245" s="95"/>
      <c r="AU245" s="95"/>
      <c r="AV245" s="95"/>
      <c r="AW245" s="95"/>
      <c r="AX245" s="95"/>
      <c r="AY245" s="95"/>
      <c r="AZ245" s="95"/>
    </row>
    <row r="246" spans="1:52" x14ac:dyDescent="0.3">
      <c r="A246" s="95"/>
      <c r="B246" s="95"/>
      <c r="C246" s="95"/>
      <c r="D246" s="95"/>
      <c r="E246" s="95"/>
      <c r="F246" s="95"/>
      <c r="G246" s="95"/>
      <c r="H246" s="95"/>
      <c r="I246" s="95"/>
      <c r="J246" s="95"/>
      <c r="K246" s="95"/>
      <c r="L246" s="95"/>
      <c r="M246" s="95"/>
      <c r="N246" s="95"/>
      <c r="O246" s="95"/>
      <c r="P246" s="95"/>
      <c r="Q246" s="95"/>
      <c r="R246" s="95"/>
      <c r="S246" s="95"/>
      <c r="T246" s="95"/>
      <c r="U246" s="95"/>
      <c r="V246" s="95"/>
      <c r="W246" s="95"/>
      <c r="X246" s="95"/>
      <c r="Y246" s="95"/>
      <c r="Z246" s="95"/>
      <c r="AA246" s="95"/>
      <c r="AB246" s="95"/>
      <c r="AC246" s="95"/>
      <c r="AD246" s="95"/>
      <c r="AE246" s="95"/>
      <c r="AF246" s="95"/>
      <c r="AG246" s="95"/>
      <c r="AH246" s="95"/>
      <c r="AI246" s="95"/>
      <c r="AJ246" s="95"/>
      <c r="AK246" s="95"/>
      <c r="AL246" s="95"/>
      <c r="AM246" s="95"/>
      <c r="AN246" s="95"/>
      <c r="AO246" s="95"/>
      <c r="AP246" s="95"/>
      <c r="AQ246" s="95"/>
      <c r="AR246" s="95"/>
      <c r="AS246" s="95"/>
      <c r="AT246" s="95"/>
      <c r="AU246" s="95"/>
      <c r="AV246" s="95"/>
      <c r="AW246" s="95"/>
      <c r="AX246" s="95"/>
      <c r="AY246" s="95"/>
      <c r="AZ246" s="95"/>
    </row>
    <row r="247" spans="1:52" x14ac:dyDescent="0.3">
      <c r="A247" s="95"/>
      <c r="B247" s="95"/>
      <c r="C247" s="95"/>
      <c r="D247" s="95"/>
      <c r="E247" s="95"/>
      <c r="F247" s="95"/>
      <c r="G247" s="95"/>
      <c r="H247" s="95"/>
      <c r="I247" s="95"/>
      <c r="J247" s="95"/>
      <c r="K247" s="95"/>
      <c r="L247" s="95"/>
      <c r="M247" s="95"/>
      <c r="N247" s="95"/>
      <c r="O247" s="95"/>
      <c r="P247" s="95"/>
      <c r="Q247" s="95"/>
      <c r="R247" s="95"/>
      <c r="S247" s="95"/>
      <c r="T247" s="95"/>
      <c r="U247" s="95"/>
      <c r="V247" s="95"/>
      <c r="W247" s="95"/>
      <c r="X247" s="95"/>
      <c r="Y247" s="95"/>
      <c r="Z247" s="95"/>
      <c r="AA247" s="95"/>
      <c r="AB247" s="95"/>
      <c r="AC247" s="95"/>
      <c r="AD247" s="95"/>
      <c r="AE247" s="95"/>
      <c r="AF247" s="95"/>
      <c r="AG247" s="95"/>
      <c r="AH247" s="95"/>
      <c r="AI247" s="95"/>
      <c r="AJ247" s="95"/>
      <c r="AK247" s="95"/>
      <c r="AL247" s="95"/>
      <c r="AM247" s="95"/>
      <c r="AN247" s="95"/>
      <c r="AO247" s="95"/>
      <c r="AP247" s="95"/>
      <c r="AQ247" s="95"/>
      <c r="AR247" s="95"/>
      <c r="AS247" s="95"/>
      <c r="AT247" s="95"/>
      <c r="AU247" s="95"/>
      <c r="AV247" s="95"/>
      <c r="AW247" s="95"/>
      <c r="AX247" s="95"/>
      <c r="AY247" s="95"/>
      <c r="AZ247" s="95"/>
    </row>
    <row r="248" spans="1:52" x14ac:dyDescent="0.3">
      <c r="A248" s="95"/>
      <c r="B248" s="95"/>
      <c r="C248" s="95"/>
      <c r="D248" s="95"/>
      <c r="E248" s="95"/>
      <c r="F248" s="95"/>
      <c r="G248" s="95"/>
      <c r="H248" s="95"/>
      <c r="I248" s="95"/>
      <c r="J248" s="95"/>
      <c r="K248" s="95"/>
      <c r="L248" s="95"/>
      <c r="M248" s="95"/>
      <c r="N248" s="95"/>
      <c r="O248" s="95"/>
      <c r="P248" s="95"/>
      <c r="Q248" s="95"/>
      <c r="R248" s="95"/>
      <c r="S248" s="95"/>
      <c r="T248" s="95"/>
      <c r="U248" s="95"/>
      <c r="V248" s="95"/>
      <c r="W248" s="95"/>
      <c r="X248" s="95"/>
      <c r="Y248" s="95"/>
      <c r="Z248" s="95"/>
      <c r="AA248" s="95"/>
      <c r="AB248" s="95"/>
      <c r="AC248" s="95"/>
      <c r="AD248" s="95"/>
      <c r="AE248" s="95"/>
      <c r="AF248" s="95"/>
      <c r="AG248" s="95"/>
      <c r="AH248" s="95"/>
      <c r="AI248" s="95"/>
      <c r="AJ248" s="95"/>
      <c r="AK248" s="95"/>
      <c r="AL248" s="95"/>
      <c r="AM248" s="95"/>
      <c r="AN248" s="95"/>
      <c r="AO248" s="95"/>
      <c r="AP248" s="95"/>
      <c r="AQ248" s="95"/>
      <c r="AR248" s="95"/>
      <c r="AS248" s="95"/>
      <c r="AT248" s="95"/>
      <c r="AU248" s="95"/>
      <c r="AV248" s="95"/>
      <c r="AW248" s="95"/>
      <c r="AX248" s="95"/>
      <c r="AY248" s="95"/>
      <c r="AZ248" s="95"/>
    </row>
    <row r="249" spans="1:52" x14ac:dyDescent="0.3">
      <c r="A249" s="95"/>
      <c r="B249" s="95"/>
      <c r="C249" s="95"/>
      <c r="D249" s="95"/>
      <c r="E249" s="95"/>
      <c r="F249" s="95"/>
      <c r="G249" s="95"/>
      <c r="H249" s="95"/>
      <c r="I249" s="95"/>
      <c r="J249" s="95"/>
      <c r="K249" s="95"/>
      <c r="L249" s="95"/>
      <c r="M249" s="95"/>
      <c r="N249" s="95"/>
      <c r="O249" s="95"/>
      <c r="P249" s="95"/>
      <c r="Q249" s="95"/>
      <c r="R249" s="95"/>
      <c r="S249" s="95"/>
      <c r="T249" s="95"/>
      <c r="U249" s="95"/>
      <c r="V249" s="95"/>
      <c r="W249" s="95"/>
      <c r="X249" s="95"/>
      <c r="Y249" s="95"/>
      <c r="Z249" s="95"/>
      <c r="AA249" s="95"/>
      <c r="AB249" s="95"/>
      <c r="AC249" s="95"/>
      <c r="AD249" s="95"/>
      <c r="AE249" s="95"/>
      <c r="AF249" s="95"/>
      <c r="AG249" s="95"/>
      <c r="AH249" s="95"/>
      <c r="AI249" s="95"/>
      <c r="AJ249" s="95"/>
      <c r="AK249" s="95"/>
      <c r="AL249" s="95"/>
      <c r="AM249" s="95"/>
      <c r="AN249" s="95"/>
      <c r="AO249" s="95"/>
      <c r="AP249" s="95"/>
      <c r="AQ249" s="95"/>
      <c r="AR249" s="95"/>
      <c r="AS249" s="95"/>
      <c r="AT249" s="95"/>
      <c r="AU249" s="95"/>
      <c r="AV249" s="95"/>
      <c r="AW249" s="95"/>
      <c r="AX249" s="95"/>
      <c r="AY249" s="95"/>
      <c r="AZ249" s="95"/>
    </row>
    <row r="250" spans="1:52" x14ac:dyDescent="0.3">
      <c r="A250" s="95"/>
      <c r="B250" s="95"/>
      <c r="C250" s="95"/>
      <c r="D250" s="95"/>
      <c r="E250" s="95"/>
      <c r="F250" s="95"/>
      <c r="G250" s="95"/>
      <c r="H250" s="95"/>
      <c r="I250" s="95"/>
      <c r="J250" s="95"/>
      <c r="K250" s="95"/>
      <c r="L250" s="95"/>
      <c r="M250" s="95"/>
      <c r="N250" s="95"/>
      <c r="O250" s="95"/>
      <c r="P250" s="95"/>
      <c r="Q250" s="95"/>
      <c r="R250" s="95"/>
      <c r="S250" s="95"/>
      <c r="T250" s="95"/>
      <c r="U250" s="95"/>
      <c r="V250" s="95"/>
      <c r="W250" s="95"/>
      <c r="X250" s="95"/>
      <c r="Y250" s="95"/>
      <c r="Z250" s="95"/>
      <c r="AA250" s="95"/>
      <c r="AB250" s="95"/>
      <c r="AC250" s="95"/>
      <c r="AD250" s="95"/>
      <c r="AE250" s="95"/>
      <c r="AF250" s="95"/>
      <c r="AG250" s="95"/>
      <c r="AH250" s="95"/>
      <c r="AI250" s="95"/>
      <c r="AJ250" s="95"/>
      <c r="AK250" s="95"/>
      <c r="AL250" s="95"/>
      <c r="AM250" s="95"/>
      <c r="AN250" s="95"/>
      <c r="AO250" s="95"/>
      <c r="AP250" s="95"/>
      <c r="AQ250" s="95"/>
      <c r="AR250" s="95"/>
      <c r="AS250" s="95"/>
      <c r="AT250" s="95"/>
      <c r="AU250" s="95"/>
      <c r="AV250" s="95"/>
      <c r="AW250" s="95"/>
      <c r="AX250" s="95"/>
      <c r="AY250" s="95"/>
      <c r="AZ250" s="95"/>
    </row>
    <row r="251" spans="1:52" x14ac:dyDescent="0.3">
      <c r="A251" s="95"/>
      <c r="B251" s="95"/>
      <c r="C251" s="95"/>
      <c r="D251" s="95"/>
      <c r="E251" s="95"/>
      <c r="F251" s="95"/>
      <c r="G251" s="95"/>
      <c r="H251" s="95"/>
      <c r="I251" s="95"/>
      <c r="J251" s="95"/>
      <c r="K251" s="95"/>
      <c r="L251" s="95"/>
      <c r="M251" s="95"/>
      <c r="N251" s="95"/>
      <c r="O251" s="95"/>
      <c r="P251" s="95"/>
      <c r="Q251" s="95"/>
      <c r="R251" s="95"/>
      <c r="S251" s="95"/>
      <c r="T251" s="95"/>
      <c r="U251" s="95"/>
      <c r="V251" s="95"/>
      <c r="W251" s="95"/>
      <c r="X251" s="95"/>
      <c r="Y251" s="95"/>
      <c r="Z251" s="95"/>
      <c r="AA251" s="95"/>
      <c r="AB251" s="95"/>
      <c r="AC251" s="95"/>
      <c r="AD251" s="95"/>
      <c r="AE251" s="95"/>
      <c r="AF251" s="95"/>
      <c r="AG251" s="95"/>
      <c r="AH251" s="95"/>
      <c r="AI251" s="95"/>
      <c r="AJ251" s="95"/>
      <c r="AK251" s="95"/>
      <c r="AL251" s="95"/>
      <c r="AM251" s="95"/>
      <c r="AN251" s="95"/>
      <c r="AO251" s="95"/>
      <c r="AP251" s="95"/>
      <c r="AQ251" s="95"/>
      <c r="AR251" s="95"/>
      <c r="AS251" s="95"/>
      <c r="AT251" s="95"/>
      <c r="AU251" s="95"/>
      <c r="AV251" s="95"/>
      <c r="AW251" s="95"/>
      <c r="AX251" s="95"/>
      <c r="AY251" s="95"/>
      <c r="AZ251" s="95"/>
    </row>
    <row r="252" spans="1:52" x14ac:dyDescent="0.3">
      <c r="A252" s="95"/>
      <c r="B252" s="95"/>
      <c r="C252" s="95"/>
      <c r="D252" s="95"/>
      <c r="E252" s="95"/>
      <c r="F252" s="95"/>
      <c r="G252" s="95"/>
      <c r="H252" s="95"/>
      <c r="I252" s="95"/>
      <c r="J252" s="95"/>
      <c r="K252" s="95"/>
      <c r="L252" s="95"/>
      <c r="M252" s="95"/>
      <c r="N252" s="95"/>
      <c r="O252" s="95"/>
      <c r="P252" s="95"/>
      <c r="Q252" s="95"/>
      <c r="R252" s="95"/>
      <c r="S252" s="95"/>
      <c r="T252" s="95"/>
      <c r="U252" s="95"/>
      <c r="V252" s="95"/>
      <c r="W252" s="95"/>
      <c r="X252" s="95"/>
      <c r="Y252" s="95"/>
      <c r="Z252" s="95"/>
      <c r="AA252" s="95"/>
      <c r="AB252" s="95"/>
      <c r="AC252" s="95"/>
      <c r="AD252" s="95"/>
      <c r="AE252" s="95"/>
      <c r="AF252" s="95"/>
      <c r="AG252" s="95"/>
      <c r="AH252" s="95"/>
      <c r="AI252" s="95"/>
      <c r="AJ252" s="95"/>
      <c r="AK252" s="95"/>
      <c r="AL252" s="95"/>
      <c r="AM252" s="95"/>
      <c r="AN252" s="95"/>
      <c r="AO252" s="95"/>
      <c r="AP252" s="95"/>
      <c r="AQ252" s="95"/>
      <c r="AR252" s="95"/>
      <c r="AS252" s="95"/>
      <c r="AT252" s="95"/>
      <c r="AU252" s="95"/>
      <c r="AV252" s="95"/>
      <c r="AW252" s="95"/>
      <c r="AX252" s="95"/>
      <c r="AY252" s="95"/>
      <c r="AZ252" s="95"/>
    </row>
    <row r="253" spans="1:52" x14ac:dyDescent="0.3">
      <c r="A253" s="95"/>
      <c r="B253" s="95"/>
      <c r="C253" s="95"/>
      <c r="D253" s="95"/>
      <c r="E253" s="95"/>
      <c r="F253" s="95"/>
      <c r="G253" s="95"/>
      <c r="H253" s="95"/>
      <c r="I253" s="95"/>
      <c r="J253" s="95"/>
      <c r="K253" s="95"/>
      <c r="L253" s="95"/>
      <c r="M253" s="95"/>
      <c r="N253" s="95"/>
      <c r="O253" s="95"/>
      <c r="P253" s="95"/>
      <c r="Q253" s="95"/>
      <c r="R253" s="95"/>
      <c r="S253" s="95"/>
      <c r="T253" s="95"/>
      <c r="U253" s="95"/>
      <c r="V253" s="95"/>
      <c r="W253" s="95"/>
      <c r="X253" s="95"/>
      <c r="Y253" s="95"/>
      <c r="Z253" s="95"/>
      <c r="AA253" s="95"/>
      <c r="AB253" s="95"/>
      <c r="AC253" s="95"/>
      <c r="AD253" s="95"/>
      <c r="AE253" s="95"/>
      <c r="AF253" s="95"/>
      <c r="AG253" s="95"/>
      <c r="AH253" s="95"/>
      <c r="AI253" s="95"/>
      <c r="AJ253" s="95"/>
      <c r="AK253" s="95"/>
      <c r="AL253" s="95"/>
      <c r="AM253" s="95"/>
      <c r="AN253" s="95"/>
      <c r="AO253" s="95"/>
      <c r="AP253" s="95"/>
      <c r="AQ253" s="95"/>
      <c r="AR253" s="95"/>
      <c r="AS253" s="95"/>
      <c r="AT253" s="95"/>
      <c r="AU253" s="95"/>
      <c r="AV253" s="95"/>
      <c r="AW253" s="95"/>
      <c r="AX253" s="95"/>
      <c r="AY253" s="95"/>
      <c r="AZ253" s="95"/>
    </row>
    <row r="254" spans="1:52" x14ac:dyDescent="0.3">
      <c r="A254" s="95"/>
      <c r="B254" s="95"/>
      <c r="C254" s="95"/>
      <c r="D254" s="95"/>
      <c r="E254" s="95"/>
      <c r="F254" s="95"/>
      <c r="G254" s="95"/>
      <c r="H254" s="95"/>
      <c r="I254" s="95"/>
      <c r="J254" s="95"/>
      <c r="K254" s="95"/>
      <c r="L254" s="95"/>
      <c r="M254" s="95"/>
      <c r="N254" s="95"/>
      <c r="O254" s="95"/>
      <c r="P254" s="95"/>
      <c r="Q254" s="95"/>
      <c r="R254" s="95"/>
      <c r="S254" s="95"/>
      <c r="T254" s="95"/>
      <c r="U254" s="95"/>
      <c r="V254" s="95"/>
      <c r="W254" s="95"/>
      <c r="X254" s="95"/>
      <c r="Y254" s="95"/>
      <c r="Z254" s="95"/>
      <c r="AA254" s="95"/>
      <c r="AB254" s="95"/>
      <c r="AC254" s="95"/>
      <c r="AD254" s="95"/>
      <c r="AE254" s="95"/>
      <c r="AF254" s="95"/>
      <c r="AG254" s="95"/>
      <c r="AH254" s="95"/>
      <c r="AI254" s="95"/>
      <c r="AJ254" s="95"/>
      <c r="AK254" s="95"/>
      <c r="AL254" s="95"/>
      <c r="AM254" s="95"/>
      <c r="AN254" s="95"/>
      <c r="AO254" s="95"/>
      <c r="AP254" s="95"/>
      <c r="AQ254" s="95"/>
      <c r="AR254" s="95"/>
      <c r="AS254" s="95"/>
      <c r="AT254" s="95"/>
      <c r="AU254" s="95"/>
      <c r="AV254" s="95"/>
      <c r="AW254" s="95"/>
      <c r="AX254" s="95"/>
      <c r="AY254" s="95"/>
      <c r="AZ254" s="95"/>
    </row>
    <row r="255" spans="1:52" x14ac:dyDescent="0.3">
      <c r="A255" s="95"/>
      <c r="B255" s="95"/>
      <c r="C255" s="95"/>
      <c r="D255" s="95"/>
      <c r="E255" s="95"/>
      <c r="F255" s="95"/>
      <c r="G255" s="95"/>
      <c r="H255" s="95"/>
      <c r="I255" s="95"/>
      <c r="J255" s="95"/>
      <c r="K255" s="95"/>
      <c r="L255" s="95"/>
      <c r="M255" s="95"/>
      <c r="N255" s="95"/>
      <c r="O255" s="95"/>
      <c r="P255" s="95"/>
      <c r="Q255" s="95"/>
      <c r="R255" s="95"/>
      <c r="S255" s="95"/>
      <c r="T255" s="95"/>
      <c r="U255" s="95"/>
      <c r="V255" s="95"/>
      <c r="W255" s="95"/>
      <c r="X255" s="95"/>
      <c r="Y255" s="95"/>
      <c r="Z255" s="95"/>
      <c r="AA255" s="95"/>
      <c r="AB255" s="95"/>
      <c r="AC255" s="95"/>
      <c r="AD255" s="95"/>
      <c r="AE255" s="95"/>
      <c r="AF255" s="95"/>
      <c r="AG255" s="95"/>
      <c r="AH255" s="95"/>
      <c r="AI255" s="95"/>
      <c r="AJ255" s="95"/>
      <c r="AK255" s="95"/>
      <c r="AL255" s="95"/>
      <c r="AM255" s="95"/>
      <c r="AN255" s="95"/>
      <c r="AO255" s="95"/>
      <c r="AP255" s="95"/>
      <c r="AQ255" s="95"/>
      <c r="AR255" s="95"/>
      <c r="AS255" s="95"/>
      <c r="AT255" s="95"/>
      <c r="AU255" s="95"/>
      <c r="AV255" s="95"/>
      <c r="AW255" s="95"/>
      <c r="AX255" s="95"/>
      <c r="AY255" s="95"/>
      <c r="AZ255" s="95"/>
    </row>
    <row r="256" spans="1:52" x14ac:dyDescent="0.3">
      <c r="A256" s="95"/>
      <c r="B256" s="95"/>
      <c r="C256" s="95"/>
      <c r="D256" s="95"/>
      <c r="E256" s="95"/>
      <c r="F256" s="95"/>
      <c r="G256" s="95"/>
      <c r="H256" s="95"/>
      <c r="I256" s="95"/>
      <c r="J256" s="95"/>
      <c r="K256" s="95"/>
      <c r="L256" s="95"/>
      <c r="M256" s="95"/>
      <c r="N256" s="95"/>
      <c r="O256" s="95"/>
      <c r="P256" s="95"/>
      <c r="Q256" s="95"/>
      <c r="R256" s="95"/>
      <c r="S256" s="95"/>
      <c r="T256" s="95"/>
      <c r="U256" s="95"/>
      <c r="V256" s="95"/>
      <c r="W256" s="95"/>
      <c r="X256" s="95"/>
      <c r="Y256" s="95"/>
      <c r="Z256" s="95"/>
      <c r="AA256" s="95"/>
      <c r="AB256" s="95"/>
      <c r="AC256" s="95"/>
      <c r="AD256" s="95"/>
      <c r="AE256" s="95"/>
      <c r="AF256" s="95"/>
      <c r="AG256" s="95"/>
      <c r="AH256" s="95"/>
      <c r="AI256" s="95"/>
      <c r="AJ256" s="95"/>
      <c r="AK256" s="95"/>
      <c r="AL256" s="95"/>
      <c r="AM256" s="95"/>
      <c r="AN256" s="95"/>
      <c r="AO256" s="95"/>
      <c r="AP256" s="95"/>
      <c r="AQ256" s="95"/>
      <c r="AR256" s="95"/>
      <c r="AS256" s="95"/>
      <c r="AT256" s="95"/>
      <c r="AU256" s="95"/>
      <c r="AV256" s="95"/>
      <c r="AW256" s="95"/>
      <c r="AX256" s="95"/>
      <c r="AY256" s="95"/>
      <c r="AZ256" s="95"/>
    </row>
    <row r="257" spans="1:52" x14ac:dyDescent="0.3">
      <c r="A257" s="95"/>
      <c r="B257" s="95"/>
      <c r="C257" s="95"/>
      <c r="D257" s="95"/>
      <c r="E257" s="95"/>
      <c r="F257" s="95"/>
      <c r="G257" s="95"/>
      <c r="H257" s="95"/>
      <c r="I257" s="95"/>
      <c r="J257" s="95"/>
      <c r="K257" s="95"/>
      <c r="L257" s="95"/>
      <c r="M257" s="95"/>
      <c r="N257" s="95"/>
      <c r="O257" s="95"/>
      <c r="P257" s="95"/>
      <c r="Q257" s="95"/>
      <c r="R257" s="95"/>
      <c r="S257" s="95"/>
      <c r="T257" s="95"/>
      <c r="U257" s="95"/>
      <c r="V257" s="95"/>
      <c r="W257" s="95"/>
      <c r="X257" s="95"/>
      <c r="Y257" s="95"/>
      <c r="Z257" s="95"/>
      <c r="AA257" s="95"/>
      <c r="AB257" s="95"/>
      <c r="AC257" s="95"/>
      <c r="AD257" s="95"/>
      <c r="AE257" s="95"/>
      <c r="AF257" s="95"/>
      <c r="AG257" s="95"/>
      <c r="AH257" s="95"/>
      <c r="AI257" s="95"/>
      <c r="AJ257" s="95"/>
      <c r="AK257" s="95"/>
      <c r="AL257" s="95"/>
      <c r="AM257" s="95"/>
      <c r="AN257" s="95"/>
      <c r="AO257" s="95"/>
      <c r="AP257" s="95"/>
      <c r="AQ257" s="95"/>
      <c r="AR257" s="95"/>
      <c r="AS257" s="95"/>
      <c r="AT257" s="95"/>
      <c r="AU257" s="95"/>
      <c r="AV257" s="95"/>
      <c r="AW257" s="95"/>
      <c r="AX257" s="95"/>
      <c r="AY257" s="95"/>
      <c r="AZ257" s="95"/>
    </row>
    <row r="258" spans="1:52" x14ac:dyDescent="0.3">
      <c r="A258" s="95"/>
      <c r="B258" s="95"/>
      <c r="C258" s="95"/>
      <c r="D258" s="95"/>
      <c r="E258" s="95"/>
      <c r="F258" s="95"/>
      <c r="G258" s="95"/>
      <c r="H258" s="95"/>
      <c r="I258" s="95"/>
      <c r="J258" s="95"/>
      <c r="K258" s="95"/>
      <c r="L258" s="95"/>
      <c r="M258" s="95"/>
      <c r="N258" s="95"/>
      <c r="O258" s="95"/>
      <c r="P258" s="95"/>
      <c r="Q258" s="95"/>
      <c r="R258" s="95"/>
      <c r="S258" s="95"/>
      <c r="T258" s="95"/>
      <c r="U258" s="95"/>
      <c r="V258" s="95"/>
      <c r="W258" s="95"/>
      <c r="X258" s="95"/>
      <c r="Y258" s="95"/>
      <c r="Z258" s="95"/>
      <c r="AA258" s="95"/>
      <c r="AB258" s="95"/>
      <c r="AC258" s="95"/>
      <c r="AD258" s="95"/>
      <c r="AE258" s="95"/>
      <c r="AF258" s="95"/>
      <c r="AG258" s="95"/>
      <c r="AH258" s="95"/>
      <c r="AI258" s="95"/>
      <c r="AJ258" s="95"/>
      <c r="AK258" s="95"/>
      <c r="AL258" s="95"/>
      <c r="AM258" s="95"/>
      <c r="AN258" s="95"/>
      <c r="AO258" s="95"/>
      <c r="AP258" s="95"/>
      <c r="AQ258" s="95"/>
      <c r="AR258" s="95"/>
      <c r="AS258" s="95"/>
      <c r="AT258" s="95"/>
      <c r="AU258" s="95"/>
      <c r="AV258" s="95"/>
      <c r="AW258" s="95"/>
      <c r="AX258" s="95"/>
      <c r="AY258" s="95"/>
      <c r="AZ258" s="95"/>
    </row>
    <row r="259" spans="1:52" x14ac:dyDescent="0.3">
      <c r="A259" s="95"/>
      <c r="B259" s="95"/>
      <c r="C259" s="95"/>
      <c r="D259" s="95"/>
      <c r="E259" s="95"/>
      <c r="F259" s="95"/>
      <c r="G259" s="95"/>
      <c r="H259" s="95"/>
      <c r="I259" s="95"/>
      <c r="J259" s="95"/>
      <c r="K259" s="95"/>
      <c r="L259" s="95"/>
      <c r="M259" s="95"/>
      <c r="N259" s="95"/>
      <c r="O259" s="95"/>
      <c r="P259" s="95"/>
      <c r="Q259" s="95"/>
      <c r="R259" s="95"/>
      <c r="S259" s="95"/>
      <c r="T259" s="95"/>
      <c r="U259" s="95"/>
      <c r="V259" s="95"/>
      <c r="W259" s="95"/>
      <c r="X259" s="95"/>
      <c r="Y259" s="95"/>
      <c r="Z259" s="95"/>
      <c r="AA259" s="95"/>
      <c r="AB259" s="95"/>
      <c r="AC259" s="95"/>
      <c r="AD259" s="95"/>
      <c r="AE259" s="95"/>
      <c r="AF259" s="95"/>
      <c r="AG259" s="95"/>
      <c r="AH259" s="95"/>
      <c r="AI259" s="95"/>
      <c r="AJ259" s="95"/>
      <c r="AK259" s="95"/>
      <c r="AL259" s="95"/>
      <c r="AM259" s="95"/>
      <c r="AN259" s="95"/>
      <c r="AO259" s="95"/>
      <c r="AP259" s="95"/>
      <c r="AQ259" s="95"/>
      <c r="AR259" s="95"/>
      <c r="AS259" s="95"/>
      <c r="AT259" s="95"/>
      <c r="AU259" s="95"/>
      <c r="AV259" s="95"/>
      <c r="AW259" s="95"/>
      <c r="AX259" s="95"/>
      <c r="AY259" s="95"/>
      <c r="AZ259" s="95"/>
    </row>
    <row r="260" spans="1:52" x14ac:dyDescent="0.3">
      <c r="A260" s="95"/>
      <c r="B260" s="95"/>
      <c r="C260" s="95"/>
      <c r="D260" s="95"/>
      <c r="E260" s="95"/>
      <c r="F260" s="95"/>
      <c r="G260" s="95"/>
      <c r="H260" s="95"/>
      <c r="I260" s="95"/>
      <c r="J260" s="95"/>
      <c r="K260" s="95"/>
      <c r="L260" s="95"/>
      <c r="M260" s="95"/>
      <c r="N260" s="95"/>
      <c r="O260" s="95"/>
      <c r="P260" s="95"/>
      <c r="Q260" s="95"/>
      <c r="R260" s="95"/>
      <c r="S260" s="95"/>
      <c r="T260" s="95"/>
      <c r="U260" s="95"/>
      <c r="V260" s="95"/>
      <c r="W260" s="95"/>
      <c r="X260" s="95"/>
      <c r="Y260" s="95"/>
      <c r="Z260" s="95"/>
      <c r="AA260" s="95"/>
      <c r="AB260" s="95"/>
      <c r="AC260" s="95"/>
      <c r="AD260" s="95"/>
      <c r="AE260" s="95"/>
      <c r="AF260" s="95"/>
      <c r="AG260" s="95"/>
      <c r="AH260" s="95"/>
      <c r="AI260" s="95"/>
      <c r="AJ260" s="95"/>
      <c r="AK260" s="95"/>
      <c r="AL260" s="95"/>
      <c r="AM260" s="95"/>
      <c r="AN260" s="95"/>
      <c r="AO260" s="95"/>
      <c r="AP260" s="95"/>
      <c r="AQ260" s="95"/>
      <c r="AR260" s="95"/>
      <c r="AS260" s="95"/>
      <c r="AT260" s="95"/>
      <c r="AU260" s="95"/>
      <c r="AV260" s="95"/>
      <c r="AW260" s="95"/>
      <c r="AX260" s="95"/>
      <c r="AY260" s="95"/>
      <c r="AZ260" s="95"/>
    </row>
    <row r="261" spans="1:52" x14ac:dyDescent="0.3">
      <c r="A261" s="95"/>
      <c r="B261" s="95"/>
      <c r="C261" s="95"/>
      <c r="D261" s="95"/>
      <c r="E261" s="95"/>
      <c r="F261" s="95"/>
      <c r="G261" s="95"/>
      <c r="H261" s="95"/>
      <c r="I261" s="95"/>
      <c r="J261" s="95"/>
      <c r="K261" s="95"/>
      <c r="L261" s="95"/>
      <c r="M261" s="95"/>
      <c r="N261" s="95"/>
      <c r="O261" s="95"/>
      <c r="P261" s="95"/>
      <c r="Q261" s="95"/>
      <c r="R261" s="95"/>
      <c r="S261" s="95"/>
      <c r="T261" s="95"/>
      <c r="U261" s="95"/>
      <c r="V261" s="95"/>
      <c r="W261" s="95"/>
      <c r="X261" s="95"/>
      <c r="Y261" s="95"/>
      <c r="Z261" s="95"/>
      <c r="AA261" s="95"/>
      <c r="AB261" s="95"/>
      <c r="AC261" s="95"/>
      <c r="AD261" s="95"/>
      <c r="AE261" s="95"/>
      <c r="AF261" s="95"/>
      <c r="AG261" s="95"/>
      <c r="AH261" s="95"/>
      <c r="AI261" s="95"/>
      <c r="AJ261" s="95"/>
      <c r="AK261" s="95"/>
      <c r="AL261" s="95"/>
      <c r="AM261" s="95"/>
      <c r="AN261" s="95"/>
      <c r="AO261" s="95"/>
      <c r="AP261" s="95"/>
      <c r="AQ261" s="95"/>
      <c r="AR261" s="95"/>
      <c r="AS261" s="95"/>
      <c r="AT261" s="95"/>
      <c r="AU261" s="95"/>
      <c r="AV261" s="95"/>
      <c r="AW261" s="95"/>
      <c r="AX261" s="95"/>
      <c r="AY261" s="95"/>
      <c r="AZ261" s="95"/>
    </row>
    <row r="262" spans="1:52" x14ac:dyDescent="0.3">
      <c r="A262" s="95"/>
      <c r="B262" s="95"/>
      <c r="C262" s="95"/>
      <c r="D262" s="95"/>
      <c r="E262" s="95"/>
      <c r="F262" s="95"/>
      <c r="G262" s="95"/>
      <c r="H262" s="95"/>
      <c r="I262" s="95"/>
      <c r="J262" s="95"/>
      <c r="K262" s="95"/>
      <c r="L262" s="95"/>
      <c r="M262" s="95"/>
      <c r="N262" s="95"/>
      <c r="O262" s="95"/>
      <c r="P262" s="95"/>
      <c r="Q262" s="95"/>
      <c r="R262" s="95"/>
      <c r="S262" s="95"/>
      <c r="T262" s="95"/>
      <c r="U262" s="95"/>
      <c r="V262" s="95"/>
      <c r="W262" s="95"/>
      <c r="X262" s="95"/>
      <c r="Y262" s="95"/>
      <c r="Z262" s="95"/>
      <c r="AA262" s="95"/>
      <c r="AB262" s="95"/>
      <c r="AC262" s="95"/>
      <c r="AD262" s="95"/>
      <c r="AE262" s="95"/>
      <c r="AF262" s="95"/>
      <c r="AG262" s="95"/>
      <c r="AH262" s="95"/>
      <c r="AI262" s="95"/>
      <c r="AJ262" s="95"/>
      <c r="AK262" s="95"/>
      <c r="AL262" s="95"/>
      <c r="AM262" s="95"/>
      <c r="AN262" s="95"/>
      <c r="AO262" s="95"/>
      <c r="AP262" s="95"/>
      <c r="AQ262" s="95"/>
      <c r="AR262" s="95"/>
      <c r="AS262" s="95"/>
      <c r="AT262" s="95"/>
      <c r="AU262" s="95"/>
      <c r="AV262" s="95"/>
      <c r="AW262" s="95"/>
      <c r="AX262" s="95"/>
      <c r="AY262" s="95"/>
      <c r="AZ262" s="95"/>
    </row>
    <row r="263" spans="1:52" x14ac:dyDescent="0.3">
      <c r="A263" s="95"/>
      <c r="B263" s="95"/>
      <c r="C263" s="95"/>
      <c r="D263" s="95"/>
      <c r="E263" s="95"/>
      <c r="F263" s="95"/>
      <c r="G263" s="95"/>
      <c r="H263" s="95"/>
      <c r="I263" s="95"/>
      <c r="J263" s="95"/>
      <c r="K263" s="95"/>
      <c r="L263" s="95"/>
      <c r="M263" s="95"/>
      <c r="N263" s="95"/>
      <c r="O263" s="95"/>
      <c r="P263" s="95"/>
      <c r="Q263" s="95"/>
      <c r="R263" s="95"/>
      <c r="S263" s="95"/>
      <c r="T263" s="95"/>
      <c r="U263" s="95"/>
      <c r="V263" s="95"/>
      <c r="W263" s="95"/>
      <c r="X263" s="95"/>
      <c r="Y263" s="95"/>
      <c r="Z263" s="95"/>
      <c r="AA263" s="95"/>
      <c r="AB263" s="95"/>
      <c r="AC263" s="95"/>
      <c r="AD263" s="95"/>
      <c r="AE263" s="95"/>
      <c r="AF263" s="95"/>
      <c r="AG263" s="95"/>
      <c r="AH263" s="95"/>
      <c r="AI263" s="95"/>
      <c r="AJ263" s="95"/>
      <c r="AK263" s="95"/>
      <c r="AL263" s="95"/>
      <c r="AM263" s="95"/>
      <c r="AN263" s="95"/>
      <c r="AO263" s="95"/>
      <c r="AP263" s="95"/>
      <c r="AQ263" s="95"/>
      <c r="AR263" s="95"/>
      <c r="AS263" s="95"/>
      <c r="AT263" s="95"/>
      <c r="AU263" s="95"/>
      <c r="AV263" s="95"/>
      <c r="AW263" s="95"/>
      <c r="AX263" s="95"/>
      <c r="AY263" s="95"/>
      <c r="AZ263" s="95"/>
    </row>
    <row r="264" spans="1:52" x14ac:dyDescent="0.3">
      <c r="A264" s="95"/>
      <c r="B264" s="95"/>
      <c r="C264" s="95"/>
      <c r="D264" s="95"/>
      <c r="E264" s="95"/>
      <c r="F264" s="95"/>
      <c r="G264" s="95"/>
      <c r="H264" s="95"/>
      <c r="I264" s="95"/>
      <c r="J264" s="95"/>
      <c r="K264" s="95"/>
      <c r="L264" s="95"/>
      <c r="M264" s="95"/>
      <c r="N264" s="95"/>
      <c r="O264" s="95"/>
      <c r="P264" s="95"/>
      <c r="Q264" s="95"/>
      <c r="R264" s="95"/>
      <c r="S264" s="95"/>
      <c r="T264" s="95"/>
      <c r="U264" s="95"/>
      <c r="V264" s="95"/>
      <c r="W264" s="95"/>
      <c r="X264" s="95"/>
      <c r="Y264" s="95"/>
      <c r="Z264" s="95"/>
      <c r="AA264" s="95"/>
      <c r="AB264" s="95"/>
      <c r="AC264" s="95"/>
      <c r="AD264" s="95"/>
      <c r="AE264" s="95"/>
      <c r="AF264" s="95"/>
      <c r="AG264" s="95"/>
      <c r="AH264" s="95"/>
      <c r="AI264" s="95"/>
      <c r="AJ264" s="95"/>
      <c r="AK264" s="95"/>
      <c r="AL264" s="95"/>
      <c r="AM264" s="95"/>
      <c r="AN264" s="95"/>
      <c r="AO264" s="95"/>
      <c r="AP264" s="95"/>
      <c r="AQ264" s="95"/>
      <c r="AR264" s="95"/>
      <c r="AS264" s="95"/>
      <c r="AT264" s="95"/>
      <c r="AU264" s="95"/>
      <c r="AV264" s="95"/>
      <c r="AW264" s="95"/>
      <c r="AX264" s="95"/>
      <c r="AY264" s="95"/>
      <c r="AZ264" s="95"/>
    </row>
    <row r="265" spans="1:52" x14ac:dyDescent="0.3">
      <c r="A265" s="95"/>
      <c r="B265" s="95"/>
      <c r="C265" s="95"/>
      <c r="D265" s="95"/>
      <c r="E265" s="95"/>
      <c r="F265" s="95"/>
      <c r="G265" s="95"/>
      <c r="H265" s="95"/>
      <c r="I265" s="95"/>
      <c r="J265" s="95"/>
      <c r="K265" s="95"/>
      <c r="L265" s="95"/>
      <c r="M265" s="95"/>
      <c r="N265" s="95"/>
      <c r="O265" s="95"/>
      <c r="P265" s="95"/>
      <c r="Q265" s="95"/>
      <c r="R265" s="95"/>
      <c r="S265" s="95"/>
      <c r="T265" s="95"/>
      <c r="U265" s="95"/>
      <c r="V265" s="95"/>
      <c r="W265" s="95"/>
      <c r="X265" s="95"/>
      <c r="Y265" s="95"/>
      <c r="Z265" s="95"/>
      <c r="AA265" s="95"/>
      <c r="AB265" s="95"/>
      <c r="AC265" s="95"/>
      <c r="AD265" s="95"/>
      <c r="AE265" s="95"/>
      <c r="AF265" s="95"/>
      <c r="AG265" s="95"/>
      <c r="AH265" s="95"/>
      <c r="AI265" s="95"/>
      <c r="AJ265" s="95"/>
      <c r="AK265" s="95"/>
      <c r="AL265" s="95"/>
      <c r="AM265" s="95"/>
      <c r="AN265" s="95"/>
      <c r="AO265" s="95"/>
      <c r="AP265" s="95"/>
      <c r="AQ265" s="95"/>
      <c r="AR265" s="95"/>
      <c r="AS265" s="95"/>
      <c r="AT265" s="95"/>
      <c r="AU265" s="95"/>
      <c r="AV265" s="95"/>
      <c r="AW265" s="95"/>
      <c r="AX265" s="95"/>
      <c r="AY265" s="95"/>
      <c r="AZ265" s="95"/>
    </row>
    <row r="266" spans="1:52" x14ac:dyDescent="0.3">
      <c r="A266" s="95"/>
      <c r="B266" s="95"/>
      <c r="C266" s="95"/>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95"/>
      <c r="AS266" s="95"/>
      <c r="AT266" s="95"/>
      <c r="AU266" s="95"/>
      <c r="AV266" s="95"/>
      <c r="AW266" s="95"/>
      <c r="AX266" s="95"/>
      <c r="AY266" s="95"/>
      <c r="AZ266" s="95"/>
    </row>
    <row r="267" spans="1:52" x14ac:dyDescent="0.3">
      <c r="A267" s="95"/>
      <c r="B267" s="95"/>
      <c r="C267" s="95"/>
      <c r="D267" s="95"/>
      <c r="E267" s="95"/>
      <c r="F267" s="95"/>
      <c r="G267" s="95"/>
      <c r="H267" s="95"/>
      <c r="I267" s="95"/>
      <c r="J267" s="95"/>
      <c r="K267" s="95"/>
      <c r="L267" s="95"/>
      <c r="M267" s="95"/>
      <c r="N267" s="95"/>
      <c r="O267" s="95"/>
      <c r="P267" s="95"/>
      <c r="Q267" s="95"/>
      <c r="R267" s="95"/>
      <c r="S267" s="95"/>
      <c r="T267" s="95"/>
      <c r="U267" s="95"/>
      <c r="V267" s="95"/>
      <c r="W267" s="95"/>
      <c r="X267" s="95"/>
      <c r="Y267" s="95"/>
      <c r="Z267" s="95"/>
      <c r="AA267" s="95"/>
      <c r="AB267" s="95"/>
      <c r="AC267" s="95"/>
      <c r="AD267" s="95"/>
      <c r="AE267" s="95"/>
      <c r="AF267" s="95"/>
      <c r="AG267" s="95"/>
      <c r="AH267" s="95"/>
      <c r="AI267" s="95"/>
      <c r="AJ267" s="95"/>
      <c r="AK267" s="95"/>
      <c r="AL267" s="95"/>
      <c r="AM267" s="95"/>
      <c r="AN267" s="95"/>
      <c r="AO267" s="95"/>
      <c r="AP267" s="95"/>
      <c r="AQ267" s="95"/>
      <c r="AR267" s="95"/>
      <c r="AS267" s="95"/>
      <c r="AT267" s="95"/>
      <c r="AU267" s="95"/>
      <c r="AV267" s="95"/>
      <c r="AW267" s="95"/>
      <c r="AX267" s="95"/>
      <c r="AY267" s="95"/>
      <c r="AZ267" s="95"/>
    </row>
    <row r="268" spans="1:52" x14ac:dyDescent="0.3">
      <c r="A268" s="95"/>
      <c r="B268" s="95"/>
      <c r="C268" s="95"/>
      <c r="D268" s="95"/>
      <c r="E268" s="95"/>
      <c r="F268" s="95"/>
      <c r="G268" s="95"/>
      <c r="H268" s="95"/>
      <c r="I268" s="95"/>
      <c r="J268" s="95"/>
      <c r="K268" s="95"/>
      <c r="L268" s="95"/>
      <c r="M268" s="95"/>
      <c r="N268" s="95"/>
      <c r="O268" s="95"/>
      <c r="P268" s="95"/>
      <c r="Q268" s="95"/>
      <c r="R268" s="95"/>
      <c r="S268" s="95"/>
      <c r="T268" s="95"/>
      <c r="U268" s="95"/>
      <c r="V268" s="95"/>
      <c r="W268" s="95"/>
      <c r="X268" s="95"/>
      <c r="Y268" s="95"/>
      <c r="Z268" s="95"/>
      <c r="AA268" s="95"/>
      <c r="AB268" s="95"/>
      <c r="AC268" s="95"/>
      <c r="AD268" s="95"/>
      <c r="AE268" s="95"/>
      <c r="AF268" s="95"/>
      <c r="AG268" s="95"/>
      <c r="AH268" s="95"/>
      <c r="AI268" s="95"/>
      <c r="AJ268" s="95"/>
      <c r="AK268" s="95"/>
      <c r="AL268" s="95"/>
      <c r="AM268" s="95"/>
      <c r="AN268" s="95"/>
      <c r="AO268" s="95"/>
      <c r="AP268" s="95"/>
      <c r="AQ268" s="95"/>
      <c r="AR268" s="95"/>
      <c r="AS268" s="95"/>
      <c r="AT268" s="95"/>
      <c r="AU268" s="95"/>
      <c r="AV268" s="95"/>
      <c r="AW268" s="95"/>
      <c r="AX268" s="95"/>
      <c r="AY268" s="95"/>
      <c r="AZ268" s="95"/>
    </row>
    <row r="269" spans="1:52" x14ac:dyDescent="0.3">
      <c r="A269" s="95"/>
      <c r="B269" s="95"/>
      <c r="C269" s="95"/>
      <c r="D269" s="95"/>
      <c r="E269" s="95"/>
      <c r="F269" s="95"/>
      <c r="G269" s="95"/>
      <c r="H269" s="95"/>
      <c r="I269" s="95"/>
      <c r="J269" s="95"/>
      <c r="K269" s="95"/>
      <c r="L269" s="95"/>
      <c r="M269" s="95"/>
      <c r="N269" s="95"/>
      <c r="O269" s="95"/>
      <c r="P269" s="95"/>
      <c r="Q269" s="95"/>
      <c r="R269" s="95"/>
      <c r="S269" s="95"/>
      <c r="T269" s="95"/>
      <c r="U269" s="95"/>
      <c r="V269" s="95"/>
      <c r="W269" s="95"/>
      <c r="X269" s="95"/>
      <c r="Y269" s="95"/>
      <c r="Z269" s="95"/>
      <c r="AA269" s="95"/>
      <c r="AB269" s="95"/>
      <c r="AC269" s="95"/>
      <c r="AD269" s="95"/>
      <c r="AE269" s="95"/>
      <c r="AF269" s="95"/>
      <c r="AG269" s="95"/>
      <c r="AH269" s="95"/>
      <c r="AI269" s="95"/>
      <c r="AJ269" s="95"/>
      <c r="AK269" s="95"/>
      <c r="AL269" s="95"/>
      <c r="AM269" s="95"/>
      <c r="AN269" s="95"/>
      <c r="AO269" s="95"/>
      <c r="AP269" s="95"/>
      <c r="AQ269" s="95"/>
      <c r="AR269" s="95"/>
      <c r="AS269" s="95"/>
      <c r="AT269" s="95"/>
      <c r="AU269" s="95"/>
      <c r="AV269" s="95"/>
      <c r="AW269" s="95"/>
      <c r="AX269" s="95"/>
      <c r="AY269" s="95"/>
      <c r="AZ269" s="95"/>
    </row>
    <row r="270" spans="1:52" x14ac:dyDescent="0.3">
      <c r="A270" s="95"/>
      <c r="B270" s="95"/>
      <c r="C270" s="95"/>
      <c r="D270" s="95"/>
      <c r="E270" s="95"/>
      <c r="F270" s="95"/>
      <c r="G270" s="95"/>
      <c r="H270" s="95"/>
      <c r="I270" s="95"/>
      <c r="J270" s="95"/>
      <c r="K270" s="95"/>
      <c r="L270" s="95"/>
      <c r="M270" s="95"/>
      <c r="N270" s="95"/>
      <c r="O270" s="95"/>
      <c r="P270" s="95"/>
      <c r="Q270" s="95"/>
      <c r="R270" s="95"/>
      <c r="S270" s="95"/>
      <c r="T270" s="95"/>
      <c r="U270" s="95"/>
      <c r="V270" s="95"/>
      <c r="W270" s="95"/>
      <c r="X270" s="95"/>
      <c r="Y270" s="95"/>
      <c r="Z270" s="95"/>
      <c r="AA270" s="95"/>
      <c r="AB270" s="95"/>
      <c r="AC270" s="95"/>
      <c r="AD270" s="95"/>
      <c r="AE270" s="95"/>
      <c r="AF270" s="95"/>
      <c r="AG270" s="95"/>
      <c r="AH270" s="95"/>
      <c r="AI270" s="95"/>
      <c r="AJ270" s="95"/>
      <c r="AK270" s="95"/>
      <c r="AL270" s="95"/>
      <c r="AM270" s="95"/>
      <c r="AN270" s="95"/>
      <c r="AO270" s="95"/>
      <c r="AP270" s="95"/>
      <c r="AQ270" s="95"/>
      <c r="AR270" s="95"/>
      <c r="AS270" s="95"/>
      <c r="AT270" s="95"/>
      <c r="AU270" s="95"/>
      <c r="AV270" s="95"/>
      <c r="AW270" s="95"/>
      <c r="AX270" s="95"/>
      <c r="AY270" s="95"/>
      <c r="AZ270" s="95"/>
    </row>
    <row r="271" spans="1:52" x14ac:dyDescent="0.3">
      <c r="A271" s="95"/>
      <c r="B271" s="95"/>
      <c r="C271" s="95"/>
      <c r="D271" s="95"/>
      <c r="E271" s="95"/>
      <c r="F271" s="95"/>
      <c r="G271" s="95"/>
      <c r="H271" s="95"/>
      <c r="I271" s="95"/>
      <c r="J271" s="95"/>
      <c r="K271" s="95"/>
      <c r="L271" s="95"/>
      <c r="M271" s="95"/>
      <c r="N271" s="95"/>
      <c r="O271" s="95"/>
      <c r="P271" s="95"/>
      <c r="Q271" s="95"/>
      <c r="R271" s="95"/>
      <c r="S271" s="95"/>
      <c r="T271" s="95"/>
      <c r="U271" s="95"/>
      <c r="V271" s="95"/>
      <c r="W271" s="95"/>
      <c r="X271" s="95"/>
      <c r="Y271" s="95"/>
      <c r="Z271" s="95"/>
      <c r="AA271" s="95"/>
      <c r="AB271" s="95"/>
      <c r="AC271" s="95"/>
      <c r="AD271" s="95"/>
      <c r="AE271" s="95"/>
      <c r="AF271" s="95"/>
      <c r="AG271" s="95"/>
      <c r="AH271" s="95"/>
      <c r="AI271" s="95"/>
      <c r="AJ271" s="95"/>
      <c r="AK271" s="95"/>
      <c r="AL271" s="95"/>
      <c r="AM271" s="95"/>
      <c r="AN271" s="95"/>
      <c r="AO271" s="95"/>
      <c r="AP271" s="95"/>
      <c r="AQ271" s="95"/>
      <c r="AR271" s="95"/>
      <c r="AS271" s="95"/>
      <c r="AT271" s="95"/>
      <c r="AU271" s="95"/>
      <c r="AV271" s="95"/>
      <c r="AW271" s="95"/>
      <c r="AX271" s="95"/>
      <c r="AY271" s="95"/>
      <c r="AZ271" s="95"/>
    </row>
    <row r="272" spans="1:52" x14ac:dyDescent="0.3">
      <c r="A272" s="95"/>
      <c r="B272" s="95"/>
      <c r="C272" s="95"/>
      <c r="D272" s="95"/>
      <c r="E272" s="95"/>
      <c r="F272" s="95"/>
      <c r="G272" s="95"/>
      <c r="H272" s="95"/>
      <c r="I272" s="95"/>
      <c r="J272" s="95"/>
      <c r="K272" s="95"/>
      <c r="L272" s="95"/>
      <c r="M272" s="95"/>
      <c r="N272" s="95"/>
      <c r="O272" s="95"/>
      <c r="P272" s="95"/>
      <c r="Q272" s="95"/>
      <c r="R272" s="95"/>
      <c r="S272" s="95"/>
      <c r="T272" s="95"/>
      <c r="U272" s="95"/>
      <c r="V272" s="95"/>
      <c r="W272" s="95"/>
      <c r="X272" s="95"/>
      <c r="Y272" s="95"/>
      <c r="Z272" s="95"/>
      <c r="AA272" s="95"/>
      <c r="AB272" s="95"/>
      <c r="AC272" s="95"/>
      <c r="AD272" s="95"/>
      <c r="AE272" s="95"/>
      <c r="AF272" s="95"/>
      <c r="AG272" s="95"/>
      <c r="AH272" s="95"/>
      <c r="AI272" s="95"/>
      <c r="AJ272" s="95"/>
      <c r="AK272" s="95"/>
      <c r="AL272" s="95"/>
      <c r="AM272" s="95"/>
      <c r="AN272" s="95"/>
      <c r="AO272" s="95"/>
      <c r="AP272" s="95"/>
      <c r="AQ272" s="95"/>
      <c r="AR272" s="95"/>
      <c r="AS272" s="95"/>
      <c r="AT272" s="95"/>
      <c r="AU272" s="95"/>
      <c r="AV272" s="95"/>
      <c r="AW272" s="95"/>
      <c r="AX272" s="95"/>
      <c r="AY272" s="95"/>
      <c r="AZ272" s="95"/>
    </row>
    <row r="273" spans="1:52" x14ac:dyDescent="0.3">
      <c r="A273" s="95"/>
      <c r="B273" s="95"/>
      <c r="C273" s="95"/>
      <c r="D273" s="95"/>
      <c r="E273" s="95"/>
      <c r="F273" s="95"/>
      <c r="G273" s="95"/>
      <c r="H273" s="95"/>
      <c r="I273" s="95"/>
      <c r="J273" s="95"/>
      <c r="K273" s="95"/>
      <c r="L273" s="95"/>
      <c r="M273" s="95"/>
      <c r="N273" s="95"/>
      <c r="O273" s="95"/>
      <c r="P273" s="95"/>
      <c r="Q273" s="95"/>
      <c r="R273" s="95"/>
      <c r="S273" s="95"/>
      <c r="T273" s="95"/>
      <c r="U273" s="95"/>
      <c r="V273" s="95"/>
      <c r="W273" s="95"/>
      <c r="X273" s="95"/>
      <c r="Y273" s="95"/>
      <c r="Z273" s="95"/>
      <c r="AA273" s="95"/>
      <c r="AB273" s="95"/>
      <c r="AC273" s="95"/>
      <c r="AD273" s="95"/>
      <c r="AE273" s="95"/>
      <c r="AF273" s="95"/>
      <c r="AG273" s="95"/>
      <c r="AH273" s="95"/>
      <c r="AI273" s="95"/>
      <c r="AJ273" s="95"/>
      <c r="AK273" s="95"/>
      <c r="AL273" s="95"/>
      <c r="AM273" s="95"/>
      <c r="AN273" s="95"/>
      <c r="AO273" s="95"/>
      <c r="AP273" s="95"/>
      <c r="AQ273" s="95"/>
      <c r="AR273" s="95"/>
      <c r="AS273" s="95"/>
      <c r="AT273" s="95"/>
      <c r="AU273" s="95"/>
      <c r="AV273" s="95"/>
      <c r="AW273" s="95"/>
      <c r="AX273" s="95"/>
      <c r="AY273" s="95"/>
      <c r="AZ273" s="95"/>
    </row>
    <row r="274" spans="1:52" x14ac:dyDescent="0.3">
      <c r="A274" s="95"/>
      <c r="B274" s="95"/>
      <c r="C274" s="95"/>
      <c r="D274" s="95"/>
      <c r="E274" s="95"/>
      <c r="F274" s="95"/>
      <c r="G274" s="95"/>
      <c r="H274" s="95"/>
      <c r="I274" s="95"/>
      <c r="J274" s="95"/>
      <c r="K274" s="95"/>
      <c r="L274" s="95"/>
      <c r="M274" s="95"/>
      <c r="N274" s="95"/>
      <c r="O274" s="95"/>
      <c r="P274" s="95"/>
      <c r="Q274" s="95"/>
      <c r="R274" s="95"/>
      <c r="S274" s="95"/>
      <c r="T274" s="95"/>
      <c r="U274" s="95"/>
      <c r="V274" s="95"/>
      <c r="W274" s="95"/>
      <c r="X274" s="95"/>
      <c r="Y274" s="95"/>
      <c r="Z274" s="95"/>
      <c r="AA274" s="95"/>
      <c r="AB274" s="95"/>
      <c r="AC274" s="95"/>
      <c r="AD274" s="95"/>
      <c r="AE274" s="95"/>
      <c r="AF274" s="95"/>
      <c r="AG274" s="95"/>
      <c r="AH274" s="95"/>
      <c r="AI274" s="95"/>
      <c r="AJ274" s="95"/>
      <c r="AK274" s="95"/>
      <c r="AL274" s="95"/>
      <c r="AM274" s="95"/>
      <c r="AN274" s="95"/>
      <c r="AO274" s="95"/>
      <c r="AP274" s="95"/>
      <c r="AQ274" s="95"/>
      <c r="AR274" s="95"/>
      <c r="AS274" s="95"/>
      <c r="AT274" s="95"/>
      <c r="AU274" s="95"/>
      <c r="AV274" s="95"/>
      <c r="AW274" s="95"/>
      <c r="AX274" s="95"/>
      <c r="AY274" s="95"/>
      <c r="AZ274" s="95"/>
    </row>
    <row r="275" spans="1:52" x14ac:dyDescent="0.3">
      <c r="A275" s="95"/>
      <c r="B275" s="95"/>
      <c r="C275" s="95"/>
      <c r="D275" s="95"/>
      <c r="E275" s="95"/>
      <c r="F275" s="95"/>
      <c r="G275" s="95"/>
      <c r="H275" s="95"/>
      <c r="I275" s="95"/>
      <c r="J275" s="95"/>
      <c r="K275" s="95"/>
      <c r="L275" s="95"/>
      <c r="M275" s="95"/>
      <c r="N275" s="95"/>
      <c r="O275" s="95"/>
      <c r="P275" s="95"/>
      <c r="Q275" s="95"/>
      <c r="R275" s="95"/>
      <c r="S275" s="95"/>
      <c r="T275" s="95"/>
      <c r="U275" s="95"/>
      <c r="V275" s="95"/>
      <c r="W275" s="95"/>
      <c r="X275" s="95"/>
      <c r="Y275" s="95"/>
      <c r="Z275" s="95"/>
      <c r="AA275" s="95"/>
      <c r="AB275" s="95"/>
      <c r="AC275" s="95"/>
      <c r="AD275" s="95"/>
      <c r="AE275" s="95"/>
      <c r="AF275" s="95"/>
      <c r="AG275" s="95"/>
      <c r="AH275" s="95"/>
      <c r="AI275" s="95"/>
      <c r="AJ275" s="95"/>
      <c r="AK275" s="95"/>
      <c r="AL275" s="95"/>
      <c r="AM275" s="95"/>
      <c r="AN275" s="95"/>
      <c r="AO275" s="95"/>
      <c r="AP275" s="95"/>
      <c r="AQ275" s="95"/>
      <c r="AR275" s="95"/>
      <c r="AS275" s="95"/>
      <c r="AT275" s="95"/>
      <c r="AU275" s="95"/>
      <c r="AV275" s="95"/>
      <c r="AW275" s="95"/>
      <c r="AX275" s="95"/>
      <c r="AY275" s="95"/>
      <c r="AZ275" s="95"/>
    </row>
    <row r="276" spans="1:52" x14ac:dyDescent="0.3">
      <c r="A276" s="95"/>
      <c r="B276" s="95"/>
      <c r="C276" s="95"/>
      <c r="D276" s="95"/>
      <c r="E276" s="95"/>
      <c r="F276" s="95"/>
      <c r="G276" s="95"/>
      <c r="H276" s="95"/>
      <c r="I276" s="95"/>
      <c r="J276" s="95"/>
      <c r="K276" s="95"/>
      <c r="L276" s="95"/>
      <c r="M276" s="95"/>
      <c r="N276" s="95"/>
      <c r="O276" s="95"/>
      <c r="P276" s="95"/>
      <c r="Q276" s="95"/>
      <c r="R276" s="95"/>
      <c r="S276" s="95"/>
      <c r="T276" s="95"/>
      <c r="U276" s="95"/>
      <c r="V276" s="95"/>
      <c r="W276" s="95"/>
      <c r="X276" s="95"/>
      <c r="Y276" s="95"/>
      <c r="Z276" s="95"/>
      <c r="AA276" s="95"/>
      <c r="AB276" s="95"/>
      <c r="AC276" s="95"/>
      <c r="AD276" s="95"/>
      <c r="AE276" s="95"/>
      <c r="AF276" s="95"/>
      <c r="AG276" s="95"/>
      <c r="AH276" s="95"/>
      <c r="AI276" s="95"/>
      <c r="AJ276" s="95"/>
      <c r="AK276" s="95"/>
      <c r="AL276" s="95"/>
      <c r="AM276" s="95"/>
      <c r="AN276" s="95"/>
      <c r="AO276" s="95"/>
      <c r="AP276" s="95"/>
      <c r="AQ276" s="95"/>
      <c r="AR276" s="95"/>
      <c r="AS276" s="95"/>
      <c r="AT276" s="95"/>
      <c r="AU276" s="95"/>
      <c r="AV276" s="95"/>
      <c r="AW276" s="95"/>
      <c r="AX276" s="95"/>
      <c r="AY276" s="95"/>
      <c r="AZ276" s="95"/>
    </row>
    <row r="277" spans="1:52" x14ac:dyDescent="0.3">
      <c r="A277" s="95"/>
      <c r="B277" s="95"/>
      <c r="C277" s="95"/>
      <c r="D277" s="95"/>
      <c r="E277" s="95"/>
      <c r="F277" s="95"/>
      <c r="G277" s="95"/>
      <c r="H277" s="95"/>
      <c r="I277" s="95"/>
      <c r="J277" s="95"/>
      <c r="K277" s="95"/>
      <c r="L277" s="95"/>
      <c r="M277" s="95"/>
      <c r="N277" s="95"/>
      <c r="O277" s="95"/>
      <c r="P277" s="95"/>
      <c r="Q277" s="95"/>
      <c r="R277" s="95"/>
      <c r="S277" s="95"/>
      <c r="T277" s="95"/>
      <c r="U277" s="95"/>
      <c r="V277" s="95"/>
      <c r="W277" s="95"/>
      <c r="X277" s="95"/>
      <c r="Y277" s="95"/>
      <c r="Z277" s="95"/>
      <c r="AA277" s="95"/>
      <c r="AB277" s="95"/>
      <c r="AC277" s="95"/>
      <c r="AD277" s="95"/>
      <c r="AE277" s="95"/>
      <c r="AF277" s="95"/>
      <c r="AG277" s="95"/>
      <c r="AH277" s="95"/>
      <c r="AI277" s="95"/>
      <c r="AJ277" s="95"/>
      <c r="AK277" s="95"/>
      <c r="AL277" s="95"/>
      <c r="AM277" s="95"/>
      <c r="AN277" s="95"/>
      <c r="AO277" s="95"/>
      <c r="AP277" s="95"/>
      <c r="AQ277" s="95"/>
      <c r="AR277" s="95"/>
      <c r="AS277" s="95"/>
      <c r="AT277" s="95"/>
      <c r="AU277" s="95"/>
      <c r="AV277" s="95"/>
      <c r="AW277" s="95"/>
      <c r="AX277" s="95"/>
      <c r="AY277" s="95"/>
      <c r="AZ277" s="95"/>
    </row>
    <row r="278" spans="1:52" x14ac:dyDescent="0.3">
      <c r="A278" s="95"/>
      <c r="B278" s="95"/>
      <c r="C278" s="95"/>
      <c r="D278" s="95"/>
      <c r="E278" s="95"/>
      <c r="F278" s="95"/>
      <c r="G278" s="95"/>
      <c r="H278" s="95"/>
      <c r="I278" s="95"/>
      <c r="J278" s="95"/>
      <c r="K278" s="95"/>
      <c r="L278" s="95"/>
      <c r="M278" s="95"/>
      <c r="N278" s="95"/>
      <c r="O278" s="95"/>
      <c r="P278" s="95"/>
      <c r="Q278" s="95"/>
      <c r="R278" s="95"/>
      <c r="S278" s="95"/>
      <c r="T278" s="95"/>
      <c r="U278" s="95"/>
      <c r="V278" s="95"/>
      <c r="W278" s="95"/>
      <c r="X278" s="95"/>
      <c r="Y278" s="95"/>
      <c r="Z278" s="95"/>
      <c r="AA278" s="95"/>
      <c r="AB278" s="95"/>
      <c r="AC278" s="95"/>
      <c r="AD278" s="95"/>
      <c r="AE278" s="95"/>
      <c r="AF278" s="95"/>
      <c r="AG278" s="95"/>
      <c r="AH278" s="95"/>
      <c r="AI278" s="95"/>
      <c r="AJ278" s="95"/>
      <c r="AK278" s="95"/>
      <c r="AL278" s="95"/>
      <c r="AM278" s="95"/>
      <c r="AN278" s="95"/>
      <c r="AO278" s="95"/>
      <c r="AP278" s="95"/>
      <c r="AQ278" s="95"/>
      <c r="AR278" s="95"/>
      <c r="AS278" s="95"/>
      <c r="AT278" s="95"/>
      <c r="AU278" s="95"/>
      <c r="AV278" s="95"/>
      <c r="AW278" s="95"/>
      <c r="AX278" s="95"/>
      <c r="AY278" s="95"/>
      <c r="AZ278" s="95"/>
    </row>
    <row r="279" spans="1:52" x14ac:dyDescent="0.3">
      <c r="A279" s="95"/>
      <c r="B279" s="95"/>
      <c r="C279" s="95"/>
      <c r="D279" s="95"/>
      <c r="E279" s="95"/>
      <c r="F279" s="95"/>
      <c r="G279" s="95"/>
      <c r="H279" s="95"/>
      <c r="I279" s="95"/>
      <c r="J279" s="95"/>
      <c r="K279" s="95"/>
      <c r="L279" s="95"/>
      <c r="M279" s="95"/>
      <c r="N279" s="95"/>
      <c r="O279" s="95"/>
      <c r="P279" s="95"/>
      <c r="Q279" s="95"/>
      <c r="R279" s="95"/>
      <c r="S279" s="95"/>
      <c r="T279" s="95"/>
      <c r="U279" s="95"/>
      <c r="V279" s="95"/>
      <c r="W279" s="95"/>
      <c r="X279" s="95"/>
      <c r="Y279" s="95"/>
      <c r="Z279" s="95"/>
      <c r="AA279" s="95"/>
      <c r="AB279" s="95"/>
      <c r="AC279" s="95"/>
      <c r="AD279" s="95"/>
      <c r="AE279" s="95"/>
      <c r="AF279" s="95"/>
      <c r="AG279" s="95"/>
      <c r="AH279" s="95"/>
      <c r="AI279" s="95"/>
      <c r="AJ279" s="95"/>
      <c r="AK279" s="95"/>
      <c r="AL279" s="95"/>
      <c r="AM279" s="95"/>
      <c r="AN279" s="95"/>
      <c r="AO279" s="95"/>
      <c r="AP279" s="95"/>
      <c r="AQ279" s="95"/>
      <c r="AR279" s="95"/>
      <c r="AS279" s="95"/>
      <c r="AT279" s="95"/>
      <c r="AU279" s="95"/>
      <c r="AV279" s="95"/>
      <c r="AW279" s="95"/>
      <c r="AX279" s="95"/>
      <c r="AY279" s="95"/>
      <c r="AZ279" s="95"/>
    </row>
    <row r="280" spans="1:52" x14ac:dyDescent="0.3">
      <c r="A280" s="95"/>
      <c r="B280" s="95"/>
      <c r="C280" s="95"/>
      <c r="D280" s="95"/>
      <c r="E280" s="95"/>
      <c r="F280" s="95"/>
      <c r="G280" s="95"/>
      <c r="H280" s="95"/>
      <c r="I280" s="95"/>
      <c r="J280" s="95"/>
      <c r="K280" s="95"/>
      <c r="L280" s="95"/>
      <c r="M280" s="95"/>
      <c r="N280" s="95"/>
      <c r="O280" s="95"/>
      <c r="P280" s="95"/>
      <c r="Q280" s="95"/>
      <c r="R280" s="95"/>
      <c r="S280" s="95"/>
      <c r="T280" s="95"/>
      <c r="U280" s="95"/>
      <c r="V280" s="95"/>
      <c r="W280" s="95"/>
      <c r="X280" s="95"/>
      <c r="Y280" s="95"/>
      <c r="Z280" s="95"/>
      <c r="AA280" s="95"/>
      <c r="AB280" s="95"/>
      <c r="AC280" s="95"/>
      <c r="AD280" s="95"/>
      <c r="AE280" s="95"/>
      <c r="AF280" s="95"/>
      <c r="AG280" s="95"/>
      <c r="AH280" s="95"/>
      <c r="AI280" s="95"/>
      <c r="AJ280" s="95"/>
      <c r="AK280" s="95"/>
      <c r="AL280" s="95"/>
      <c r="AM280" s="95"/>
      <c r="AN280" s="95"/>
      <c r="AO280" s="95"/>
      <c r="AP280" s="95"/>
      <c r="AQ280" s="95"/>
      <c r="AR280" s="95"/>
      <c r="AS280" s="95"/>
      <c r="AT280" s="95"/>
      <c r="AU280" s="95"/>
      <c r="AV280" s="95"/>
      <c r="AW280" s="95"/>
      <c r="AX280" s="95"/>
      <c r="AY280" s="95"/>
      <c r="AZ280" s="95"/>
    </row>
    <row r="281" spans="1:52" x14ac:dyDescent="0.3">
      <c r="A281" s="95"/>
      <c r="B281" s="95"/>
      <c r="C281" s="95"/>
      <c r="D281" s="95"/>
      <c r="E281" s="95"/>
      <c r="F281" s="95"/>
      <c r="G281" s="95"/>
      <c r="H281" s="95"/>
      <c r="I281" s="95"/>
      <c r="J281" s="95"/>
      <c r="K281" s="95"/>
      <c r="L281" s="95"/>
      <c r="M281" s="95"/>
      <c r="N281" s="95"/>
      <c r="O281" s="95"/>
      <c r="P281" s="95"/>
      <c r="Q281" s="95"/>
      <c r="R281" s="95"/>
      <c r="S281" s="95"/>
      <c r="T281" s="95"/>
      <c r="U281" s="95"/>
      <c r="V281" s="95"/>
      <c r="W281" s="95"/>
      <c r="X281" s="95"/>
      <c r="Y281" s="95"/>
      <c r="Z281" s="95"/>
      <c r="AA281" s="95"/>
      <c r="AB281" s="95"/>
      <c r="AC281" s="95"/>
      <c r="AD281" s="95"/>
      <c r="AE281" s="95"/>
      <c r="AF281" s="95"/>
      <c r="AG281" s="95"/>
      <c r="AH281" s="95"/>
      <c r="AI281" s="95"/>
      <c r="AJ281" s="95"/>
      <c r="AK281" s="95"/>
      <c r="AL281" s="95"/>
      <c r="AM281" s="95"/>
      <c r="AN281" s="95"/>
      <c r="AO281" s="95"/>
      <c r="AP281" s="95"/>
      <c r="AQ281" s="95"/>
      <c r="AR281" s="95"/>
      <c r="AS281" s="95"/>
      <c r="AT281" s="95"/>
      <c r="AU281" s="95"/>
      <c r="AV281" s="95"/>
      <c r="AW281" s="95"/>
      <c r="AX281" s="95"/>
      <c r="AY281" s="95"/>
      <c r="AZ281" s="95"/>
    </row>
    <row r="282" spans="1:52" x14ac:dyDescent="0.3">
      <c r="A282" s="95"/>
      <c r="B282" s="95"/>
      <c r="C282" s="95"/>
      <c r="D282" s="95"/>
      <c r="E282" s="95"/>
      <c r="F282" s="95"/>
      <c r="G282" s="95"/>
      <c r="H282" s="95"/>
      <c r="I282" s="95"/>
      <c r="J282" s="95"/>
      <c r="K282" s="95"/>
      <c r="L282" s="95"/>
      <c r="M282" s="95"/>
      <c r="N282" s="95"/>
      <c r="O282" s="95"/>
      <c r="P282" s="95"/>
      <c r="Q282" s="95"/>
      <c r="R282" s="95"/>
      <c r="S282" s="95"/>
      <c r="T282" s="95"/>
      <c r="U282" s="95"/>
      <c r="V282" s="95"/>
      <c r="W282" s="95"/>
      <c r="X282" s="95"/>
      <c r="Y282" s="95"/>
      <c r="Z282" s="95"/>
      <c r="AA282" s="95"/>
      <c r="AB282" s="95"/>
      <c r="AC282" s="95"/>
      <c r="AD282" s="95"/>
      <c r="AE282" s="95"/>
      <c r="AF282" s="95"/>
      <c r="AG282" s="95"/>
      <c r="AH282" s="95"/>
      <c r="AI282" s="95"/>
      <c r="AJ282" s="95"/>
      <c r="AK282" s="95"/>
      <c r="AL282" s="95"/>
      <c r="AM282" s="95"/>
      <c r="AN282" s="95"/>
      <c r="AO282" s="95"/>
      <c r="AP282" s="95"/>
      <c r="AQ282" s="95"/>
      <c r="AR282" s="95"/>
      <c r="AS282" s="95"/>
      <c r="AT282" s="95"/>
      <c r="AU282" s="95"/>
      <c r="AV282" s="95"/>
      <c r="AW282" s="95"/>
      <c r="AX282" s="95"/>
      <c r="AY282" s="95"/>
      <c r="AZ282" s="95"/>
    </row>
    <row r="283" spans="1:52" x14ac:dyDescent="0.3">
      <c r="A283" s="95"/>
      <c r="B283" s="95"/>
      <c r="C283" s="95"/>
      <c r="D283" s="95"/>
      <c r="E283" s="95"/>
      <c r="F283" s="95"/>
      <c r="G283" s="95"/>
      <c r="H283" s="95"/>
      <c r="I283" s="95"/>
      <c r="J283" s="95"/>
      <c r="K283" s="95"/>
      <c r="L283" s="95"/>
      <c r="M283" s="95"/>
      <c r="N283" s="95"/>
      <c r="O283" s="95"/>
      <c r="P283" s="95"/>
      <c r="Q283" s="95"/>
      <c r="R283" s="95"/>
      <c r="S283" s="95"/>
      <c r="T283" s="95"/>
      <c r="U283" s="95"/>
      <c r="V283" s="95"/>
      <c r="W283" s="95"/>
      <c r="X283" s="95"/>
      <c r="Y283" s="95"/>
      <c r="Z283" s="95"/>
      <c r="AA283" s="95"/>
      <c r="AB283" s="95"/>
      <c r="AC283" s="95"/>
      <c r="AD283" s="95"/>
      <c r="AE283" s="95"/>
      <c r="AF283" s="95"/>
      <c r="AG283" s="95"/>
      <c r="AH283" s="95"/>
      <c r="AI283" s="95"/>
      <c r="AJ283" s="95"/>
      <c r="AK283" s="95"/>
      <c r="AL283" s="95"/>
      <c r="AM283" s="95"/>
      <c r="AN283" s="95"/>
      <c r="AO283" s="95"/>
      <c r="AP283" s="95"/>
      <c r="AQ283" s="95"/>
      <c r="AR283" s="95"/>
      <c r="AS283" s="95"/>
      <c r="AT283" s="95"/>
      <c r="AU283" s="95"/>
      <c r="AV283" s="95"/>
      <c r="AW283" s="95"/>
      <c r="AX283" s="95"/>
      <c r="AY283" s="95"/>
      <c r="AZ283" s="95"/>
    </row>
    <row r="284" spans="1:52" x14ac:dyDescent="0.3">
      <c r="A284" s="95"/>
      <c r="B284" s="95"/>
      <c r="C284" s="95"/>
      <c r="D284" s="95"/>
      <c r="E284" s="95"/>
      <c r="F284" s="95"/>
      <c r="G284" s="95"/>
      <c r="H284" s="95"/>
      <c r="I284" s="95"/>
      <c r="J284" s="95"/>
      <c r="K284" s="95"/>
      <c r="L284" s="95"/>
      <c r="M284" s="95"/>
      <c r="N284" s="95"/>
      <c r="O284" s="95"/>
      <c r="P284" s="95"/>
      <c r="Q284" s="95"/>
      <c r="R284" s="95"/>
      <c r="S284" s="95"/>
      <c r="T284" s="95"/>
      <c r="U284" s="95"/>
      <c r="V284" s="95"/>
      <c r="W284" s="95"/>
      <c r="X284" s="95"/>
      <c r="Y284" s="95"/>
      <c r="Z284" s="95"/>
      <c r="AA284" s="95"/>
      <c r="AB284" s="95"/>
      <c r="AC284" s="95"/>
      <c r="AD284" s="95"/>
      <c r="AE284" s="95"/>
      <c r="AF284" s="95"/>
      <c r="AG284" s="95"/>
      <c r="AH284" s="95"/>
      <c r="AI284" s="95"/>
      <c r="AJ284" s="95"/>
      <c r="AK284" s="95"/>
      <c r="AL284" s="95"/>
      <c r="AM284" s="95"/>
      <c r="AN284" s="95"/>
      <c r="AO284" s="95"/>
      <c r="AP284" s="95"/>
      <c r="AQ284" s="95"/>
      <c r="AR284" s="95"/>
      <c r="AS284" s="95"/>
      <c r="AT284" s="95"/>
      <c r="AU284" s="95"/>
      <c r="AV284" s="95"/>
      <c r="AW284" s="95"/>
      <c r="AX284" s="95"/>
      <c r="AY284" s="95"/>
      <c r="AZ284" s="95"/>
    </row>
    <row r="285" spans="1:52" x14ac:dyDescent="0.3">
      <c r="A285" s="95"/>
      <c r="B285" s="95"/>
      <c r="C285" s="95"/>
      <c r="D285" s="95"/>
      <c r="E285" s="95"/>
      <c r="F285" s="95"/>
      <c r="G285" s="95"/>
      <c r="H285" s="95"/>
      <c r="I285" s="95"/>
      <c r="J285" s="95"/>
      <c r="K285" s="95"/>
      <c r="L285" s="95"/>
      <c r="M285" s="95"/>
      <c r="N285" s="95"/>
      <c r="O285" s="95"/>
      <c r="P285" s="95"/>
      <c r="Q285" s="95"/>
      <c r="R285" s="95"/>
      <c r="S285" s="95"/>
      <c r="T285" s="95"/>
      <c r="U285" s="95"/>
      <c r="V285" s="95"/>
      <c r="W285" s="95"/>
      <c r="X285" s="95"/>
      <c r="Y285" s="95"/>
      <c r="Z285" s="95"/>
      <c r="AA285" s="95"/>
      <c r="AB285" s="95"/>
      <c r="AC285" s="95"/>
      <c r="AD285" s="95"/>
      <c r="AE285" s="95"/>
      <c r="AF285" s="95"/>
      <c r="AG285" s="95"/>
      <c r="AH285" s="95"/>
      <c r="AI285" s="95"/>
      <c r="AJ285" s="95"/>
      <c r="AK285" s="95"/>
      <c r="AL285" s="95"/>
      <c r="AM285" s="95"/>
      <c r="AN285" s="95"/>
      <c r="AO285" s="95"/>
      <c r="AP285" s="95"/>
      <c r="AQ285" s="95"/>
      <c r="AR285" s="95"/>
      <c r="AS285" s="95"/>
      <c r="AT285" s="95"/>
      <c r="AU285" s="95"/>
      <c r="AV285" s="95"/>
      <c r="AW285" s="95"/>
      <c r="AX285" s="95"/>
      <c r="AY285" s="95"/>
      <c r="AZ285" s="95"/>
    </row>
    <row r="286" spans="1:52" x14ac:dyDescent="0.3">
      <c r="A286" s="95"/>
      <c r="B286" s="95"/>
      <c r="C286" s="95"/>
      <c r="D286" s="95"/>
      <c r="E286" s="95"/>
      <c r="F286" s="95"/>
      <c r="G286" s="95"/>
      <c r="H286" s="95"/>
      <c r="I286" s="95"/>
      <c r="J286" s="95"/>
      <c r="K286" s="95"/>
      <c r="L286" s="95"/>
      <c r="M286" s="95"/>
      <c r="N286" s="95"/>
      <c r="O286" s="95"/>
      <c r="P286" s="95"/>
      <c r="Q286" s="95"/>
      <c r="R286" s="95"/>
      <c r="S286" s="95"/>
      <c r="T286" s="95"/>
      <c r="U286" s="95"/>
      <c r="V286" s="95"/>
      <c r="W286" s="95"/>
      <c r="X286" s="95"/>
      <c r="Y286" s="95"/>
      <c r="Z286" s="95"/>
      <c r="AA286" s="95"/>
      <c r="AB286" s="95"/>
      <c r="AC286" s="95"/>
      <c r="AD286" s="95"/>
      <c r="AE286" s="95"/>
      <c r="AF286" s="95"/>
      <c r="AG286" s="95"/>
      <c r="AH286" s="95"/>
      <c r="AI286" s="95"/>
      <c r="AJ286" s="95"/>
      <c r="AK286" s="95"/>
      <c r="AL286" s="95"/>
      <c r="AM286" s="95"/>
      <c r="AN286" s="95"/>
      <c r="AO286" s="95"/>
      <c r="AP286" s="95"/>
      <c r="AQ286" s="95"/>
      <c r="AR286" s="95"/>
      <c r="AS286" s="95"/>
      <c r="AT286" s="95"/>
      <c r="AU286" s="95"/>
      <c r="AV286" s="95"/>
      <c r="AW286" s="95"/>
      <c r="AX286" s="95"/>
      <c r="AY286" s="95"/>
      <c r="AZ286" s="95"/>
    </row>
    <row r="287" spans="1:52" x14ac:dyDescent="0.3">
      <c r="A287" s="95"/>
      <c r="B287" s="95"/>
      <c r="C287" s="95"/>
      <c r="D287" s="95"/>
      <c r="E287" s="95"/>
      <c r="F287" s="95"/>
      <c r="G287" s="95"/>
      <c r="H287" s="95"/>
      <c r="I287" s="95"/>
      <c r="J287" s="95"/>
      <c r="K287" s="95"/>
      <c r="L287" s="95"/>
      <c r="M287" s="95"/>
      <c r="N287" s="95"/>
      <c r="O287" s="95"/>
      <c r="P287" s="95"/>
      <c r="Q287" s="95"/>
      <c r="R287" s="95"/>
      <c r="S287" s="95"/>
      <c r="T287" s="95"/>
      <c r="U287" s="95"/>
      <c r="V287" s="95"/>
      <c r="W287" s="95"/>
      <c r="X287" s="95"/>
      <c r="Y287" s="95"/>
      <c r="Z287" s="95"/>
      <c r="AA287" s="95"/>
      <c r="AB287" s="95"/>
      <c r="AC287" s="95"/>
      <c r="AD287" s="95"/>
      <c r="AE287" s="95"/>
      <c r="AF287" s="95"/>
      <c r="AG287" s="95"/>
      <c r="AH287" s="95"/>
      <c r="AI287" s="95"/>
      <c r="AJ287" s="95"/>
      <c r="AK287" s="95"/>
      <c r="AL287" s="95"/>
      <c r="AM287" s="95"/>
      <c r="AN287" s="95"/>
      <c r="AO287" s="95"/>
      <c r="AP287" s="95"/>
      <c r="AQ287" s="95"/>
      <c r="AR287" s="95"/>
      <c r="AS287" s="95"/>
      <c r="AT287" s="95"/>
      <c r="AU287" s="95"/>
      <c r="AV287" s="95"/>
      <c r="AW287" s="95"/>
      <c r="AX287" s="95"/>
      <c r="AY287" s="95"/>
      <c r="AZ287" s="95"/>
    </row>
    <row r="288" spans="1:52" x14ac:dyDescent="0.3">
      <c r="A288" s="95"/>
      <c r="B288" s="95"/>
      <c r="C288" s="95"/>
      <c r="D288" s="95"/>
      <c r="E288" s="95"/>
      <c r="F288" s="95"/>
      <c r="G288" s="95"/>
      <c r="H288" s="95"/>
      <c r="I288" s="95"/>
      <c r="J288" s="95"/>
      <c r="K288" s="95"/>
      <c r="L288" s="95"/>
      <c r="M288" s="95"/>
      <c r="N288" s="95"/>
      <c r="O288" s="95"/>
      <c r="P288" s="95"/>
      <c r="Q288" s="95"/>
      <c r="R288" s="95"/>
      <c r="S288" s="95"/>
      <c r="T288" s="95"/>
      <c r="U288" s="95"/>
      <c r="V288" s="95"/>
      <c r="W288" s="95"/>
      <c r="X288" s="95"/>
      <c r="Y288" s="95"/>
      <c r="Z288" s="95"/>
      <c r="AA288" s="95"/>
      <c r="AB288" s="95"/>
      <c r="AC288" s="95"/>
      <c r="AD288" s="95"/>
      <c r="AE288" s="95"/>
      <c r="AF288" s="95"/>
      <c r="AG288" s="95"/>
      <c r="AH288" s="95"/>
      <c r="AI288" s="95"/>
      <c r="AJ288" s="95"/>
      <c r="AK288" s="95"/>
      <c r="AL288" s="95"/>
      <c r="AM288" s="95"/>
      <c r="AN288" s="95"/>
      <c r="AO288" s="95"/>
      <c r="AP288" s="95"/>
      <c r="AQ288" s="95"/>
      <c r="AR288" s="95"/>
      <c r="AS288" s="95"/>
      <c r="AT288" s="95"/>
      <c r="AU288" s="95"/>
      <c r="AV288" s="95"/>
      <c r="AW288" s="95"/>
      <c r="AX288" s="95"/>
      <c r="AY288" s="95"/>
      <c r="AZ288" s="95"/>
    </row>
    <row r="289" spans="1:52" x14ac:dyDescent="0.3">
      <c r="A289" s="95"/>
      <c r="B289" s="95"/>
      <c r="C289" s="95"/>
      <c r="D289" s="95"/>
      <c r="E289" s="95"/>
      <c r="F289" s="95"/>
      <c r="G289" s="95"/>
      <c r="H289" s="95"/>
      <c r="I289" s="95"/>
      <c r="J289" s="95"/>
      <c r="K289" s="95"/>
      <c r="L289" s="95"/>
      <c r="M289" s="95"/>
      <c r="N289" s="95"/>
      <c r="O289" s="95"/>
      <c r="P289" s="95"/>
      <c r="Q289" s="95"/>
      <c r="R289" s="95"/>
      <c r="S289" s="95"/>
      <c r="T289" s="95"/>
      <c r="U289" s="95"/>
      <c r="V289" s="95"/>
      <c r="W289" s="95"/>
      <c r="X289" s="95"/>
      <c r="Y289" s="95"/>
      <c r="Z289" s="95"/>
      <c r="AA289" s="95"/>
      <c r="AB289" s="95"/>
      <c r="AC289" s="95"/>
      <c r="AD289" s="95"/>
      <c r="AE289" s="95"/>
      <c r="AF289" s="95"/>
      <c r="AG289" s="95"/>
      <c r="AH289" s="95"/>
      <c r="AI289" s="95"/>
      <c r="AJ289" s="95"/>
      <c r="AK289" s="95"/>
      <c r="AL289" s="95"/>
      <c r="AM289" s="95"/>
      <c r="AN289" s="95"/>
      <c r="AO289" s="95"/>
      <c r="AP289" s="95"/>
      <c r="AQ289" s="95"/>
      <c r="AR289" s="95"/>
      <c r="AS289" s="95"/>
      <c r="AT289" s="95"/>
      <c r="AU289" s="95"/>
      <c r="AV289" s="95"/>
      <c r="AW289" s="95"/>
      <c r="AX289" s="95"/>
      <c r="AY289" s="95"/>
      <c r="AZ289" s="95"/>
    </row>
    <row r="290" spans="1:52" x14ac:dyDescent="0.3">
      <c r="A290" s="95"/>
      <c r="B290" s="95"/>
      <c r="C290" s="95"/>
      <c r="D290" s="95"/>
      <c r="E290" s="95"/>
      <c r="F290" s="95"/>
      <c r="G290" s="95"/>
      <c r="H290" s="95"/>
      <c r="I290" s="95"/>
      <c r="J290" s="95"/>
      <c r="K290" s="95"/>
      <c r="L290" s="95"/>
      <c r="M290" s="95"/>
      <c r="N290" s="95"/>
      <c r="O290" s="95"/>
      <c r="P290" s="95"/>
      <c r="Q290" s="95"/>
      <c r="R290" s="95"/>
      <c r="S290" s="95"/>
      <c r="T290" s="95"/>
      <c r="U290" s="95"/>
      <c r="V290" s="95"/>
      <c r="W290" s="95"/>
      <c r="X290" s="95"/>
      <c r="Y290" s="95"/>
      <c r="Z290" s="95"/>
      <c r="AA290" s="95"/>
      <c r="AB290" s="95"/>
      <c r="AC290" s="95"/>
      <c r="AD290" s="95"/>
      <c r="AE290" s="95"/>
      <c r="AF290" s="95"/>
      <c r="AG290" s="95"/>
      <c r="AH290" s="95"/>
      <c r="AI290" s="95"/>
      <c r="AJ290" s="95"/>
      <c r="AK290" s="95"/>
      <c r="AL290" s="95"/>
      <c r="AM290" s="95"/>
      <c r="AN290" s="95"/>
      <c r="AO290" s="95"/>
      <c r="AP290" s="95"/>
      <c r="AQ290" s="95"/>
      <c r="AR290" s="95"/>
      <c r="AS290" s="95"/>
      <c r="AT290" s="95"/>
      <c r="AU290" s="95"/>
      <c r="AV290" s="95"/>
      <c r="AW290" s="95"/>
      <c r="AX290" s="95"/>
      <c r="AY290" s="95"/>
      <c r="AZ290" s="95"/>
    </row>
    <row r="291" spans="1:52" x14ac:dyDescent="0.3">
      <c r="A291" s="95"/>
      <c r="B291" s="95"/>
      <c r="C291" s="95"/>
      <c r="D291" s="95"/>
      <c r="E291" s="95"/>
      <c r="F291" s="95"/>
      <c r="G291" s="95"/>
      <c r="H291" s="95"/>
      <c r="I291" s="95"/>
      <c r="J291" s="95"/>
      <c r="K291" s="95"/>
      <c r="L291" s="95"/>
      <c r="M291" s="95"/>
      <c r="N291" s="95"/>
      <c r="O291" s="95"/>
      <c r="P291" s="95"/>
      <c r="Q291" s="95"/>
      <c r="R291" s="95"/>
      <c r="S291" s="95"/>
      <c r="T291" s="95"/>
      <c r="U291" s="95"/>
      <c r="V291" s="95"/>
      <c r="W291" s="95"/>
      <c r="X291" s="95"/>
      <c r="Y291" s="95"/>
      <c r="Z291" s="95"/>
      <c r="AA291" s="95"/>
      <c r="AB291" s="95"/>
      <c r="AC291" s="95"/>
      <c r="AD291" s="95"/>
      <c r="AE291" s="95"/>
      <c r="AF291" s="95"/>
      <c r="AG291" s="95"/>
      <c r="AH291" s="95"/>
      <c r="AI291" s="95"/>
      <c r="AJ291" s="95"/>
      <c r="AK291" s="95"/>
      <c r="AL291" s="95"/>
      <c r="AM291" s="95"/>
      <c r="AN291" s="95"/>
      <c r="AO291" s="95"/>
      <c r="AP291" s="95"/>
      <c r="AQ291" s="95"/>
      <c r="AR291" s="95"/>
      <c r="AS291" s="95"/>
      <c r="AT291" s="95"/>
      <c r="AU291" s="95"/>
      <c r="AV291" s="95"/>
      <c r="AW291" s="95"/>
      <c r="AX291" s="95"/>
      <c r="AY291" s="95"/>
      <c r="AZ291" s="95"/>
    </row>
    <row r="292" spans="1:52" x14ac:dyDescent="0.3">
      <c r="A292" s="95"/>
      <c r="B292" s="95"/>
      <c r="C292" s="95"/>
      <c r="D292" s="95"/>
      <c r="E292" s="95"/>
      <c r="F292" s="95"/>
      <c r="G292" s="95"/>
      <c r="H292" s="95"/>
      <c r="I292" s="95"/>
      <c r="J292" s="95"/>
      <c r="K292" s="95"/>
      <c r="L292" s="95"/>
      <c r="M292" s="95"/>
      <c r="N292" s="95"/>
      <c r="O292" s="95"/>
      <c r="P292" s="95"/>
      <c r="Q292" s="95"/>
      <c r="R292" s="95"/>
      <c r="S292" s="95"/>
      <c r="T292" s="95"/>
      <c r="U292" s="95"/>
      <c r="V292" s="95"/>
      <c r="W292" s="95"/>
      <c r="X292" s="95"/>
      <c r="Y292" s="95"/>
      <c r="Z292" s="95"/>
      <c r="AA292" s="95"/>
      <c r="AB292" s="95"/>
      <c r="AC292" s="95"/>
      <c r="AD292" s="95"/>
      <c r="AE292" s="95"/>
      <c r="AF292" s="95"/>
      <c r="AG292" s="95"/>
      <c r="AH292" s="95"/>
      <c r="AI292" s="95"/>
      <c r="AJ292" s="95"/>
      <c r="AK292" s="95"/>
      <c r="AL292" s="95"/>
      <c r="AM292" s="95"/>
      <c r="AN292" s="95"/>
      <c r="AO292" s="95"/>
      <c r="AP292" s="95"/>
      <c r="AQ292" s="95"/>
      <c r="AR292" s="95"/>
      <c r="AS292" s="95"/>
      <c r="AT292" s="95"/>
      <c r="AU292" s="95"/>
      <c r="AV292" s="95"/>
      <c r="AW292" s="95"/>
      <c r="AX292" s="95"/>
      <c r="AY292" s="95"/>
      <c r="AZ292" s="95"/>
    </row>
    <row r="293" spans="1:52" x14ac:dyDescent="0.3">
      <c r="A293" s="95"/>
      <c r="B293" s="95"/>
      <c r="C293" s="95"/>
      <c r="D293" s="95"/>
      <c r="E293" s="95"/>
      <c r="F293" s="95"/>
      <c r="G293" s="95"/>
      <c r="H293" s="95"/>
      <c r="I293" s="95"/>
      <c r="J293" s="95"/>
      <c r="K293" s="95"/>
      <c r="L293" s="95"/>
      <c r="M293" s="95"/>
      <c r="N293" s="95"/>
      <c r="O293" s="95"/>
      <c r="P293" s="95"/>
      <c r="Q293" s="95"/>
      <c r="R293" s="95"/>
      <c r="S293" s="95"/>
      <c r="T293" s="95"/>
      <c r="U293" s="95"/>
      <c r="V293" s="95"/>
      <c r="W293" s="95"/>
      <c r="X293" s="95"/>
      <c r="Y293" s="95"/>
      <c r="Z293" s="95"/>
      <c r="AA293" s="95"/>
      <c r="AB293" s="95"/>
      <c r="AC293" s="95"/>
      <c r="AD293" s="95"/>
      <c r="AE293" s="95"/>
      <c r="AF293" s="95"/>
      <c r="AG293" s="95"/>
      <c r="AH293" s="95"/>
      <c r="AI293" s="95"/>
      <c r="AJ293" s="95"/>
      <c r="AK293" s="95"/>
      <c r="AL293" s="95"/>
      <c r="AM293" s="95"/>
      <c r="AN293" s="95"/>
      <c r="AO293" s="95"/>
      <c r="AP293" s="95"/>
      <c r="AQ293" s="95"/>
      <c r="AR293" s="95"/>
      <c r="AS293" s="95"/>
      <c r="AT293" s="95"/>
      <c r="AU293" s="95"/>
      <c r="AV293" s="95"/>
      <c r="AW293" s="95"/>
      <c r="AX293" s="95"/>
      <c r="AY293" s="95"/>
      <c r="AZ293" s="95"/>
    </row>
    <row r="294" spans="1:52" x14ac:dyDescent="0.3">
      <c r="A294" s="95"/>
      <c r="B294" s="95"/>
      <c r="C294" s="95"/>
      <c r="D294" s="95"/>
      <c r="E294" s="95"/>
      <c r="F294" s="95"/>
      <c r="G294" s="95"/>
      <c r="H294" s="95"/>
      <c r="I294" s="95"/>
      <c r="J294" s="95"/>
      <c r="K294" s="95"/>
      <c r="L294" s="95"/>
      <c r="M294" s="95"/>
      <c r="N294" s="95"/>
      <c r="O294" s="95"/>
      <c r="P294" s="95"/>
      <c r="Q294" s="95"/>
      <c r="R294" s="95"/>
      <c r="S294" s="95"/>
      <c r="T294" s="95"/>
      <c r="U294" s="95"/>
      <c r="V294" s="95"/>
      <c r="W294" s="95"/>
      <c r="X294" s="95"/>
      <c r="Y294" s="95"/>
      <c r="Z294" s="95"/>
      <c r="AA294" s="95"/>
      <c r="AB294" s="95"/>
      <c r="AC294" s="95"/>
      <c r="AD294" s="95"/>
      <c r="AE294" s="95"/>
      <c r="AF294" s="95"/>
      <c r="AG294" s="95"/>
      <c r="AH294" s="95"/>
      <c r="AI294" s="95"/>
      <c r="AJ294" s="95"/>
      <c r="AK294" s="95"/>
      <c r="AL294" s="95"/>
      <c r="AM294" s="95"/>
      <c r="AN294" s="95"/>
      <c r="AO294" s="95"/>
      <c r="AP294" s="95"/>
      <c r="AQ294" s="95"/>
      <c r="AR294" s="95"/>
      <c r="AS294" s="95"/>
      <c r="AT294" s="95"/>
      <c r="AU294" s="95"/>
      <c r="AV294" s="95"/>
      <c r="AW294" s="95"/>
      <c r="AX294" s="95"/>
      <c r="AY294" s="95"/>
      <c r="AZ294" s="95"/>
    </row>
    <row r="295" spans="1:52" x14ac:dyDescent="0.3">
      <c r="A295" s="95"/>
      <c r="B295" s="95"/>
      <c r="C295" s="95"/>
      <c r="D295" s="95"/>
      <c r="E295" s="95"/>
      <c r="F295" s="95"/>
      <c r="G295" s="95"/>
      <c r="H295" s="95"/>
      <c r="I295" s="95"/>
      <c r="J295" s="95"/>
      <c r="K295" s="95"/>
      <c r="L295" s="95"/>
      <c r="M295" s="95"/>
      <c r="N295" s="95"/>
      <c r="O295" s="95"/>
      <c r="P295" s="95"/>
      <c r="Q295" s="95"/>
      <c r="R295" s="95"/>
      <c r="S295" s="95"/>
      <c r="T295" s="95"/>
      <c r="U295" s="95"/>
      <c r="V295" s="95"/>
      <c r="W295" s="95"/>
      <c r="X295" s="95"/>
      <c r="Y295" s="95"/>
      <c r="Z295" s="95"/>
      <c r="AA295" s="95"/>
      <c r="AB295" s="95"/>
      <c r="AC295" s="95"/>
      <c r="AD295" s="95"/>
      <c r="AE295" s="95"/>
      <c r="AF295" s="95"/>
      <c r="AG295" s="95"/>
      <c r="AH295" s="95"/>
      <c r="AI295" s="95"/>
      <c r="AJ295" s="95"/>
      <c r="AK295" s="95"/>
      <c r="AL295" s="95"/>
      <c r="AM295" s="95"/>
      <c r="AN295" s="95"/>
      <c r="AO295" s="95"/>
      <c r="AP295" s="95"/>
      <c r="AQ295" s="95"/>
      <c r="AR295" s="95"/>
      <c r="AS295" s="95"/>
      <c r="AT295" s="95"/>
      <c r="AU295" s="95"/>
      <c r="AV295" s="95"/>
      <c r="AW295" s="95"/>
      <c r="AX295" s="95"/>
      <c r="AY295" s="95"/>
      <c r="AZ295" s="95"/>
    </row>
    <row r="296" spans="1:52" x14ac:dyDescent="0.3">
      <c r="A296" s="95"/>
      <c r="B296" s="95"/>
      <c r="C296" s="95"/>
      <c r="D296" s="95"/>
      <c r="E296" s="95"/>
      <c r="F296" s="95"/>
      <c r="G296" s="95"/>
      <c r="H296" s="95"/>
      <c r="I296" s="95"/>
      <c r="J296" s="95"/>
      <c r="K296" s="95"/>
      <c r="L296" s="95"/>
      <c r="M296" s="95"/>
      <c r="N296" s="95"/>
      <c r="O296" s="95"/>
      <c r="P296" s="95"/>
      <c r="Q296" s="95"/>
      <c r="R296" s="95"/>
      <c r="S296" s="95"/>
      <c r="T296" s="95"/>
      <c r="U296" s="95"/>
      <c r="V296" s="95"/>
      <c r="W296" s="95"/>
      <c r="X296" s="95"/>
      <c r="Y296" s="95"/>
      <c r="Z296" s="95"/>
      <c r="AA296" s="95"/>
      <c r="AB296" s="95"/>
      <c r="AC296" s="95"/>
      <c r="AD296" s="95"/>
      <c r="AE296" s="95"/>
      <c r="AF296" s="95"/>
      <c r="AG296" s="95"/>
      <c r="AH296" s="95"/>
      <c r="AI296" s="95"/>
      <c r="AJ296" s="95"/>
      <c r="AK296" s="95"/>
      <c r="AL296" s="95"/>
      <c r="AM296" s="95"/>
      <c r="AN296" s="95"/>
      <c r="AO296" s="95"/>
      <c r="AP296" s="95"/>
      <c r="AQ296" s="95"/>
      <c r="AR296" s="95"/>
      <c r="AS296" s="95"/>
      <c r="AT296" s="95"/>
      <c r="AU296" s="95"/>
      <c r="AV296" s="95"/>
      <c r="AW296" s="95"/>
      <c r="AX296" s="95"/>
      <c r="AY296" s="95"/>
      <c r="AZ296" s="95"/>
    </row>
    <row r="297" spans="1:52" x14ac:dyDescent="0.3">
      <c r="P297" s="95"/>
      <c r="Q297" s="95"/>
      <c r="R297" s="95"/>
      <c r="S297" s="95"/>
      <c r="T297" s="95"/>
      <c r="U297" s="95"/>
      <c r="V297" s="95"/>
      <c r="W297" s="95"/>
      <c r="X297" s="95"/>
      <c r="Y297" s="95"/>
      <c r="Z297" s="95"/>
      <c r="AA297" s="95"/>
      <c r="AB297" s="95"/>
      <c r="AC297" s="95"/>
      <c r="AD297" s="95"/>
      <c r="AE297" s="95"/>
      <c r="AF297" s="95"/>
      <c r="AG297" s="95"/>
      <c r="AH297" s="95"/>
      <c r="AI297" s="95"/>
      <c r="AJ297" s="95"/>
      <c r="AK297" s="95"/>
      <c r="AL297" s="95"/>
      <c r="AM297" s="95"/>
      <c r="AN297" s="95"/>
      <c r="AO297" s="95"/>
      <c r="AP297" s="95"/>
      <c r="AQ297" s="95"/>
      <c r="AR297" s="95"/>
      <c r="AS297" s="95"/>
      <c r="AT297" s="95"/>
      <c r="AU297" s="95"/>
      <c r="AV297" s="95"/>
      <c r="AW297" s="95"/>
      <c r="AX297" s="95"/>
      <c r="AY297" s="95"/>
      <c r="AZ297" s="95"/>
    </row>
    <row r="298" spans="1:52" x14ac:dyDescent="0.3">
      <c r="P298" s="95"/>
      <c r="Q298" s="95"/>
      <c r="R298" s="95"/>
      <c r="S298" s="95"/>
      <c r="T298" s="95"/>
      <c r="U298" s="95"/>
      <c r="V298" s="95"/>
      <c r="W298" s="95"/>
      <c r="X298" s="95"/>
      <c r="Y298" s="95"/>
      <c r="Z298" s="95"/>
      <c r="AA298" s="95"/>
      <c r="AB298" s="95"/>
      <c r="AC298" s="95"/>
      <c r="AD298" s="95"/>
      <c r="AE298" s="95"/>
      <c r="AF298" s="95"/>
      <c r="AG298" s="95"/>
      <c r="AH298" s="95"/>
      <c r="AI298" s="95"/>
      <c r="AJ298" s="95"/>
      <c r="AK298" s="95"/>
      <c r="AL298" s="95"/>
      <c r="AM298" s="95"/>
      <c r="AN298" s="95"/>
      <c r="AO298" s="95"/>
      <c r="AP298" s="95"/>
      <c r="AQ298" s="95"/>
      <c r="AR298" s="95"/>
      <c r="AS298" s="95"/>
      <c r="AT298" s="95"/>
      <c r="AU298" s="95"/>
      <c r="AV298" s="95"/>
      <c r="AW298" s="95"/>
      <c r="AX298" s="95"/>
      <c r="AY298" s="95"/>
      <c r="AZ298" s="95"/>
    </row>
    <row r="299" spans="1:52" x14ac:dyDescent="0.3">
      <c r="P299" s="95"/>
      <c r="Q299" s="95"/>
      <c r="R299" s="95"/>
      <c r="S299" s="95"/>
      <c r="T299" s="95"/>
      <c r="U299" s="95"/>
      <c r="V299" s="95"/>
      <c r="W299" s="95"/>
      <c r="X299" s="95"/>
      <c r="Y299" s="95"/>
      <c r="Z299" s="95"/>
      <c r="AA299" s="95"/>
      <c r="AB299" s="95"/>
      <c r="AC299" s="95"/>
      <c r="AD299" s="95"/>
      <c r="AE299" s="95"/>
      <c r="AF299" s="95"/>
      <c r="AG299" s="95"/>
      <c r="AH299" s="95"/>
      <c r="AI299" s="95"/>
      <c r="AJ299" s="95"/>
      <c r="AK299" s="95"/>
      <c r="AL299" s="95"/>
      <c r="AM299" s="95"/>
      <c r="AN299" s="95"/>
      <c r="AO299" s="95"/>
      <c r="AP299" s="95"/>
      <c r="AQ299" s="95"/>
      <c r="AR299" s="95"/>
      <c r="AS299" s="95"/>
      <c r="AT299" s="95"/>
      <c r="AU299" s="95"/>
      <c r="AV299" s="95"/>
      <c r="AW299" s="95"/>
      <c r="AX299" s="95"/>
      <c r="AY299" s="95"/>
      <c r="AZ299" s="95"/>
    </row>
    <row r="300" spans="1:52" x14ac:dyDescent="0.3">
      <c r="P300" s="95"/>
      <c r="Q300" s="95"/>
      <c r="R300" s="95"/>
      <c r="S300" s="95"/>
      <c r="T300" s="95"/>
      <c r="U300" s="95"/>
      <c r="V300" s="95"/>
      <c r="W300" s="95"/>
      <c r="X300" s="95"/>
      <c r="Y300" s="95"/>
      <c r="Z300" s="95"/>
      <c r="AA300" s="95"/>
      <c r="AB300" s="95"/>
      <c r="AC300" s="95"/>
      <c r="AD300" s="95"/>
      <c r="AE300" s="95"/>
      <c r="AF300" s="95"/>
      <c r="AG300" s="95"/>
      <c r="AH300" s="95"/>
      <c r="AI300" s="95"/>
      <c r="AJ300" s="95"/>
      <c r="AK300" s="95"/>
      <c r="AL300" s="95"/>
      <c r="AM300" s="95"/>
      <c r="AN300" s="95"/>
      <c r="AO300" s="95"/>
      <c r="AP300" s="95"/>
      <c r="AQ300" s="95"/>
      <c r="AR300" s="95"/>
      <c r="AS300" s="95"/>
      <c r="AT300" s="95"/>
      <c r="AU300" s="95"/>
      <c r="AV300" s="95"/>
      <c r="AW300" s="95"/>
      <c r="AX300" s="95"/>
      <c r="AY300" s="95"/>
      <c r="AZ300" s="95"/>
    </row>
    <row r="301" spans="1:52" x14ac:dyDescent="0.3">
      <c r="P301" s="95"/>
      <c r="Q301" s="95"/>
      <c r="R301" s="95"/>
      <c r="S301" s="95"/>
      <c r="T301" s="95"/>
      <c r="U301" s="95"/>
      <c r="V301" s="95"/>
      <c r="W301" s="95"/>
      <c r="X301" s="95"/>
      <c r="Y301" s="95"/>
      <c r="Z301" s="95"/>
      <c r="AA301" s="95"/>
      <c r="AB301" s="95"/>
      <c r="AC301" s="95"/>
      <c r="AD301" s="95"/>
      <c r="AE301" s="95"/>
      <c r="AF301" s="95"/>
      <c r="AG301" s="95"/>
      <c r="AH301" s="95"/>
      <c r="AI301" s="95"/>
      <c r="AJ301" s="95"/>
      <c r="AK301" s="95"/>
      <c r="AL301" s="95"/>
      <c r="AM301" s="95"/>
      <c r="AN301" s="95"/>
      <c r="AO301" s="95"/>
      <c r="AP301" s="95"/>
      <c r="AQ301" s="95"/>
      <c r="AR301" s="95"/>
      <c r="AS301" s="95"/>
      <c r="AT301" s="95"/>
      <c r="AU301" s="95"/>
      <c r="AV301" s="95"/>
      <c r="AW301" s="95"/>
      <c r="AX301" s="95"/>
      <c r="AY301" s="95"/>
      <c r="AZ301" s="95"/>
    </row>
    <row r="302" spans="1:52" x14ac:dyDescent="0.3">
      <c r="P302" s="95"/>
      <c r="Q302" s="95"/>
      <c r="R302" s="95"/>
      <c r="S302" s="95"/>
      <c r="T302" s="95"/>
      <c r="U302" s="95"/>
      <c r="V302" s="95"/>
      <c r="W302" s="95"/>
      <c r="X302" s="95"/>
      <c r="Y302" s="95"/>
      <c r="Z302" s="95"/>
      <c r="AA302" s="95"/>
      <c r="AB302" s="95"/>
      <c r="AC302" s="95"/>
      <c r="AD302" s="95"/>
      <c r="AE302" s="95"/>
      <c r="AF302" s="95"/>
      <c r="AG302" s="95"/>
      <c r="AH302" s="95"/>
      <c r="AI302" s="95"/>
      <c r="AJ302" s="95"/>
      <c r="AK302" s="95"/>
      <c r="AL302" s="95"/>
      <c r="AM302" s="95"/>
      <c r="AN302" s="95"/>
      <c r="AO302" s="95"/>
      <c r="AP302" s="95"/>
      <c r="AQ302" s="95"/>
      <c r="AR302" s="95"/>
      <c r="AS302" s="95"/>
      <c r="AT302" s="95"/>
      <c r="AU302" s="95"/>
      <c r="AV302" s="95"/>
      <c r="AW302" s="95"/>
      <c r="AX302" s="95"/>
      <c r="AY302" s="95"/>
      <c r="AZ302" s="95"/>
    </row>
    <row r="303" spans="1:52" x14ac:dyDescent="0.3">
      <c r="AB303" s="95"/>
      <c r="AC303" s="95"/>
      <c r="AD303" s="95"/>
      <c r="AE303" s="95"/>
      <c r="AF303" s="95"/>
      <c r="AG303" s="95"/>
      <c r="AH303" s="95"/>
      <c r="AI303" s="95"/>
      <c r="AJ303" s="95"/>
      <c r="AK303" s="95"/>
      <c r="AL303" s="95"/>
      <c r="AM303" s="95"/>
      <c r="AN303" s="95"/>
      <c r="AO303" s="95"/>
      <c r="AP303" s="95"/>
      <c r="AQ303" s="95"/>
      <c r="AR303" s="95"/>
      <c r="AS303" s="95"/>
      <c r="AT303" s="95"/>
      <c r="AU303" s="95"/>
      <c r="AV303" s="95"/>
      <c r="AW303" s="95"/>
      <c r="AX303" s="95"/>
      <c r="AY303" s="95"/>
      <c r="AZ303" s="95"/>
    </row>
  </sheetData>
  <mergeCells count="106">
    <mergeCell ref="P10:V57"/>
    <mergeCell ref="P9:V9"/>
    <mergeCell ref="C56:N56"/>
    <mergeCell ref="C57:N57"/>
    <mergeCell ref="X11:AD29"/>
    <mergeCell ref="X33:AD40"/>
    <mergeCell ref="D12:K13"/>
    <mergeCell ref="D30:D31"/>
    <mergeCell ref="D32:D33"/>
    <mergeCell ref="E34:E35"/>
    <mergeCell ref="C52:C55"/>
    <mergeCell ref="D52:J52"/>
    <mergeCell ref="K52:N52"/>
    <mergeCell ref="D53:J53"/>
    <mergeCell ref="K53:N53"/>
    <mergeCell ref="D54:J54"/>
    <mergeCell ref="K54:N54"/>
    <mergeCell ref="D55:J55"/>
    <mergeCell ref="K55:N55"/>
    <mergeCell ref="E49:H49"/>
    <mergeCell ref="I49:J49"/>
    <mergeCell ref="K49:N49"/>
    <mergeCell ref="E50:H50"/>
    <mergeCell ref="I50:N50"/>
    <mergeCell ref="C51:N51"/>
    <mergeCell ref="I46:J46"/>
    <mergeCell ref="K46:N46"/>
    <mergeCell ref="E47:H47"/>
    <mergeCell ref="I47:J47"/>
    <mergeCell ref="K47:N47"/>
    <mergeCell ref="E48:H48"/>
    <mergeCell ref="I48:J48"/>
    <mergeCell ref="K48:N48"/>
    <mergeCell ref="C36:C50"/>
    <mergeCell ref="H41:I41"/>
    <mergeCell ref="J41:L41"/>
    <mergeCell ref="M41:N41"/>
    <mergeCell ref="F42:N43"/>
    <mergeCell ref="D44:D50"/>
    <mergeCell ref="E44:H45"/>
    <mergeCell ref="I44:J45"/>
    <mergeCell ref="E46:H46"/>
    <mergeCell ref="K44:N45"/>
    <mergeCell ref="H37:I38"/>
    <mergeCell ref="J37:L38"/>
    <mergeCell ref="M37:N38"/>
    <mergeCell ref="F39:F40"/>
    <mergeCell ref="G39:G40"/>
    <mergeCell ref="H39:I40"/>
    <mergeCell ref="J39:L40"/>
    <mergeCell ref="M39:N40"/>
    <mergeCell ref="G34:G35"/>
    <mergeCell ref="H34:I35"/>
    <mergeCell ref="J34:L35"/>
    <mergeCell ref="M34:N35"/>
    <mergeCell ref="H36:I36"/>
    <mergeCell ref="J36:L36"/>
    <mergeCell ref="M36:N36"/>
    <mergeCell ref="F37:F38"/>
    <mergeCell ref="G37:G38"/>
    <mergeCell ref="C27:K27"/>
    <mergeCell ref="L27:N27"/>
    <mergeCell ref="D28:N28"/>
    <mergeCell ref="D29:N29"/>
    <mergeCell ref="C30:C35"/>
    <mergeCell ref="E30:M30"/>
    <mergeCell ref="E31:M31"/>
    <mergeCell ref="E32:M32"/>
    <mergeCell ref="E33:M33"/>
    <mergeCell ref="F34:F35"/>
    <mergeCell ref="C24:K24"/>
    <mergeCell ref="L24:N24"/>
    <mergeCell ref="C25:K25"/>
    <mergeCell ref="L25:N25"/>
    <mergeCell ref="C26:K26"/>
    <mergeCell ref="L26:N26"/>
    <mergeCell ref="C21:K21"/>
    <mergeCell ref="L21:N21"/>
    <mergeCell ref="C22:K22"/>
    <mergeCell ref="L22:N22"/>
    <mergeCell ref="C23:K23"/>
    <mergeCell ref="L23:N23"/>
    <mergeCell ref="C9:K9"/>
    <mergeCell ref="L9:N9"/>
    <mergeCell ref="D10:K10"/>
    <mergeCell ref="L10:N10"/>
    <mergeCell ref="D11:N11"/>
    <mergeCell ref="C12:C13"/>
    <mergeCell ref="L12:N13"/>
    <mergeCell ref="D34:D43"/>
    <mergeCell ref="E37:E38"/>
    <mergeCell ref="E39:E40"/>
    <mergeCell ref="E42:E43"/>
    <mergeCell ref="C18:K18"/>
    <mergeCell ref="L18:N18"/>
    <mergeCell ref="C19:K19"/>
    <mergeCell ref="L19:N19"/>
    <mergeCell ref="C20:K20"/>
    <mergeCell ref="L20:N20"/>
    <mergeCell ref="D14:N14"/>
    <mergeCell ref="C15:K15"/>
    <mergeCell ref="L15:N15"/>
    <mergeCell ref="C16:K16"/>
    <mergeCell ref="L16:N16"/>
    <mergeCell ref="C17:K17"/>
    <mergeCell ref="L17:N17"/>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6D2BB-2ACA-4C7D-A5EB-37A6ED70166D}">
  <sheetPr>
    <tabColor rgb="FFFFC000"/>
  </sheetPr>
  <dimension ref="A1:AG55"/>
  <sheetViews>
    <sheetView zoomScale="70" zoomScaleNormal="70" workbookViewId="0">
      <selection activeCell="AL14" sqref="AL14"/>
    </sheetView>
  </sheetViews>
  <sheetFormatPr baseColWidth="10" defaultRowHeight="14.4" x14ac:dyDescent="0.3"/>
  <cols>
    <col min="1" max="1" width="6.21875" customWidth="1"/>
    <col min="2" max="2" width="5.5546875" customWidth="1"/>
    <col min="3" max="3" width="36.44140625" customWidth="1"/>
    <col min="4" max="4" width="19.88671875" customWidth="1"/>
    <col min="5" max="5" width="12.44140625" customWidth="1"/>
    <col min="6" max="6" width="7.44140625" customWidth="1"/>
    <col min="7" max="7" width="22.21875" customWidth="1"/>
    <col min="8" max="8" width="13.6640625" customWidth="1"/>
    <col min="9" max="9" width="14.88671875" customWidth="1"/>
    <col min="10" max="10" width="9.77734375" customWidth="1"/>
    <col min="11" max="11" width="23.44140625" customWidth="1"/>
    <col min="12" max="12" width="38.88671875" customWidth="1"/>
    <col min="13" max="13" width="18.21875" customWidth="1"/>
    <col min="14" max="14" width="50.77734375" customWidth="1"/>
  </cols>
  <sheetData>
    <row r="1" spans="1:26" x14ac:dyDescent="0.3">
      <c r="A1" s="95"/>
      <c r="B1" s="95"/>
      <c r="C1" s="95"/>
      <c r="D1" s="95"/>
      <c r="E1" s="95"/>
      <c r="F1" s="95"/>
      <c r="G1" s="95"/>
      <c r="H1" s="95"/>
      <c r="I1" s="95"/>
      <c r="J1" s="95"/>
      <c r="K1" s="95"/>
      <c r="L1" s="95"/>
      <c r="M1" s="95"/>
      <c r="N1" s="95"/>
      <c r="O1" s="95"/>
      <c r="P1" s="95"/>
      <c r="Q1" s="95"/>
      <c r="R1" s="95"/>
      <c r="S1" s="95"/>
      <c r="T1" s="95"/>
      <c r="U1" s="95"/>
      <c r="V1" s="95"/>
      <c r="W1" s="95"/>
      <c r="X1" s="95"/>
      <c r="Y1" s="95"/>
      <c r="Z1" s="95"/>
    </row>
    <row r="2" spans="1:26" x14ac:dyDescent="0.3">
      <c r="A2" s="95"/>
      <c r="B2" s="95"/>
      <c r="C2" s="95"/>
      <c r="D2" s="95"/>
      <c r="E2" s="95"/>
      <c r="F2" s="95"/>
      <c r="G2" s="95"/>
      <c r="H2" s="95"/>
      <c r="I2" s="95"/>
      <c r="J2" s="95"/>
      <c r="K2" s="95"/>
      <c r="L2" s="95"/>
      <c r="M2" s="95"/>
      <c r="N2" s="95"/>
      <c r="O2" s="95"/>
      <c r="P2" s="95"/>
      <c r="Q2" s="95"/>
      <c r="R2" s="95"/>
      <c r="S2" s="95"/>
      <c r="T2" s="95"/>
      <c r="U2" s="95"/>
      <c r="V2" s="95"/>
      <c r="W2" s="95"/>
      <c r="X2" s="95"/>
      <c r="Y2" s="95"/>
      <c r="Z2" s="95"/>
    </row>
    <row r="3" spans="1:26" x14ac:dyDescent="0.3">
      <c r="A3" s="95"/>
      <c r="B3" s="95"/>
      <c r="C3" s="95"/>
      <c r="D3" s="95"/>
      <c r="E3" s="95"/>
      <c r="F3" s="95"/>
      <c r="G3" s="95"/>
      <c r="H3" s="95"/>
      <c r="I3" s="95"/>
      <c r="J3" s="95"/>
      <c r="K3" s="95"/>
      <c r="L3" s="95"/>
      <c r="M3" s="95"/>
      <c r="N3" s="95"/>
      <c r="O3" s="95"/>
      <c r="P3" s="95"/>
      <c r="Q3" s="95"/>
      <c r="R3" s="95"/>
      <c r="S3" s="95"/>
      <c r="T3" s="95"/>
      <c r="U3" s="95"/>
      <c r="V3" s="95"/>
      <c r="W3" s="95"/>
      <c r="X3" s="95"/>
      <c r="Y3" s="95"/>
      <c r="Z3" s="95"/>
    </row>
    <row r="4" spans="1:26" x14ac:dyDescent="0.3">
      <c r="A4" s="95"/>
      <c r="B4" s="95"/>
      <c r="C4" s="95"/>
      <c r="D4" s="95"/>
      <c r="E4" s="95"/>
      <c r="F4" s="95"/>
      <c r="G4" s="95"/>
      <c r="H4" s="95"/>
      <c r="I4" s="95"/>
      <c r="J4" s="95"/>
      <c r="K4" s="95"/>
      <c r="L4" s="95"/>
      <c r="M4" s="95"/>
      <c r="N4" s="95"/>
      <c r="O4" s="95"/>
      <c r="P4" s="95"/>
      <c r="Q4" s="95"/>
      <c r="R4" s="95"/>
      <c r="S4" s="95"/>
      <c r="T4" s="95"/>
      <c r="U4" s="95"/>
      <c r="V4" s="95"/>
      <c r="W4" s="95"/>
      <c r="X4" s="95"/>
      <c r="Y4" s="95"/>
      <c r="Z4" s="95"/>
    </row>
    <row r="5" spans="1:26" x14ac:dyDescent="0.3">
      <c r="A5" s="95"/>
      <c r="B5" s="95"/>
      <c r="C5" s="95"/>
      <c r="D5" s="95"/>
      <c r="E5" s="95"/>
      <c r="F5" s="95"/>
      <c r="G5" s="95"/>
      <c r="H5" s="95"/>
      <c r="I5" s="95"/>
      <c r="J5" s="95"/>
      <c r="K5" s="95"/>
      <c r="L5" s="95"/>
      <c r="M5" s="95"/>
      <c r="N5" s="95"/>
      <c r="O5" s="95"/>
      <c r="P5" s="95"/>
      <c r="Q5" s="95"/>
      <c r="R5" s="95"/>
      <c r="S5" s="95"/>
      <c r="T5" s="95"/>
      <c r="U5" s="95"/>
      <c r="V5" s="95"/>
      <c r="W5" s="95"/>
      <c r="X5" s="95"/>
      <c r="Y5" s="95"/>
      <c r="Z5" s="95"/>
    </row>
    <row r="6" spans="1:26" ht="15" thickBot="1" x14ac:dyDescent="0.35">
      <c r="A6" s="95"/>
      <c r="B6" s="95"/>
      <c r="C6" s="95"/>
      <c r="D6" s="95"/>
      <c r="E6" s="95"/>
      <c r="F6" s="95"/>
      <c r="G6" s="95"/>
      <c r="H6" s="95"/>
      <c r="I6" s="95"/>
      <c r="J6" s="95"/>
      <c r="K6" s="95"/>
      <c r="L6" s="95"/>
      <c r="M6" s="95"/>
      <c r="N6" s="95"/>
      <c r="O6" s="95"/>
      <c r="P6" s="95"/>
      <c r="Q6" s="95"/>
      <c r="R6" s="95"/>
      <c r="S6" s="95"/>
      <c r="T6" s="95"/>
      <c r="U6" s="95"/>
      <c r="V6" s="95"/>
      <c r="W6" s="95"/>
      <c r="X6" s="95"/>
      <c r="Y6" s="95"/>
      <c r="Z6" s="95"/>
    </row>
    <row r="7" spans="1:26" ht="15" thickBot="1" x14ac:dyDescent="0.35">
      <c r="A7" s="95"/>
      <c r="B7" s="95"/>
      <c r="C7" s="96" t="s">
        <v>0</v>
      </c>
      <c r="D7" s="409"/>
      <c r="E7" s="410"/>
      <c r="F7" s="410"/>
      <c r="G7" s="411"/>
      <c r="H7" s="96" t="s">
        <v>46</v>
      </c>
      <c r="I7" s="412"/>
      <c r="J7" s="412"/>
      <c r="K7" s="412"/>
      <c r="L7" s="412"/>
      <c r="M7" s="413" t="s">
        <v>2</v>
      </c>
      <c r="N7" s="414"/>
      <c r="O7" s="95"/>
      <c r="P7" s="95"/>
      <c r="Q7" s="95"/>
      <c r="R7" s="95"/>
      <c r="S7" s="95"/>
      <c r="T7" s="95"/>
      <c r="U7" s="95"/>
      <c r="V7" s="95"/>
      <c r="W7" s="95"/>
      <c r="X7" s="95"/>
      <c r="Y7" s="95"/>
      <c r="Z7" s="95"/>
    </row>
    <row r="8" spans="1:26" x14ac:dyDescent="0.3">
      <c r="A8" s="95"/>
      <c r="B8" s="95"/>
      <c r="C8" s="97" t="s">
        <v>3</v>
      </c>
      <c r="D8" s="242"/>
      <c r="E8" s="243"/>
      <c r="F8" s="243"/>
      <c r="G8" s="243"/>
      <c r="H8" s="97" t="s">
        <v>4</v>
      </c>
      <c r="I8" s="415"/>
      <c r="J8" s="415"/>
      <c r="K8" s="415"/>
      <c r="L8" s="416"/>
      <c r="M8" s="417"/>
      <c r="N8" s="418"/>
      <c r="O8" s="95"/>
      <c r="P8" s="95"/>
      <c r="Q8" s="95"/>
      <c r="R8" s="95"/>
      <c r="S8" s="95"/>
      <c r="T8" s="95"/>
      <c r="U8" s="95"/>
      <c r="V8" s="95"/>
      <c r="W8" s="95"/>
      <c r="X8" s="95"/>
      <c r="Y8" s="95"/>
      <c r="Z8" s="95"/>
    </row>
    <row r="9" spans="1:26" ht="15" thickBot="1" x14ac:dyDescent="0.35">
      <c r="A9" s="95"/>
      <c r="B9" s="95"/>
      <c r="C9" s="98" t="s">
        <v>5</v>
      </c>
      <c r="D9" s="421"/>
      <c r="E9" s="421"/>
      <c r="F9" s="421"/>
      <c r="G9" s="421"/>
      <c r="H9" s="98" t="s">
        <v>6</v>
      </c>
      <c r="I9" s="421"/>
      <c r="J9" s="421"/>
      <c r="K9" s="421"/>
      <c r="L9" s="421"/>
      <c r="M9" s="419"/>
      <c r="N9" s="420"/>
      <c r="O9" s="95"/>
      <c r="P9" s="95"/>
      <c r="Q9" s="95"/>
      <c r="R9" s="95"/>
      <c r="S9" s="95"/>
      <c r="T9" s="95"/>
      <c r="U9" s="95"/>
      <c r="V9" s="95"/>
      <c r="W9" s="95"/>
      <c r="X9" s="95"/>
      <c r="Y9" s="95"/>
      <c r="Z9" s="95"/>
    </row>
    <row r="10" spans="1:26" x14ac:dyDescent="0.3">
      <c r="A10" s="95"/>
      <c r="B10" s="95"/>
      <c r="C10" s="95"/>
      <c r="D10" s="95"/>
      <c r="E10" s="95"/>
      <c r="F10" s="95"/>
      <c r="G10" s="95"/>
      <c r="H10" s="95"/>
      <c r="I10" s="95"/>
      <c r="J10" s="95"/>
      <c r="K10" s="95"/>
      <c r="L10" s="95"/>
      <c r="M10" s="95"/>
      <c r="N10" s="95"/>
      <c r="O10" s="95"/>
      <c r="P10" s="95"/>
      <c r="Q10" s="95"/>
      <c r="R10" s="95"/>
      <c r="S10" s="95"/>
      <c r="T10" s="95"/>
      <c r="U10" s="95"/>
      <c r="V10" s="95"/>
      <c r="W10" s="95"/>
      <c r="X10" s="95"/>
      <c r="Y10" s="95"/>
      <c r="Z10" s="95"/>
    </row>
    <row r="11" spans="1:26" ht="15" thickBot="1" x14ac:dyDescent="0.35">
      <c r="A11" s="95"/>
      <c r="B11" s="95"/>
      <c r="C11" s="95"/>
      <c r="D11" s="95"/>
      <c r="E11" s="95"/>
      <c r="F11" s="95"/>
      <c r="G11" s="95"/>
      <c r="H11" s="95"/>
      <c r="I11" s="95"/>
      <c r="J11" s="95"/>
      <c r="K11" s="95"/>
      <c r="L11" s="95"/>
      <c r="M11" s="95"/>
      <c r="N11" s="95"/>
      <c r="O11" s="95"/>
      <c r="P11" s="95"/>
      <c r="Q11" s="95"/>
      <c r="R11" s="95"/>
      <c r="S11" s="95"/>
      <c r="T11" s="95"/>
      <c r="U11" s="95"/>
      <c r="V11" s="95"/>
      <c r="W11" s="95"/>
      <c r="X11" s="95"/>
      <c r="Y11" s="95"/>
      <c r="Z11" s="95"/>
    </row>
    <row r="12" spans="1:26" ht="48.6" customHeight="1" x14ac:dyDescent="0.3">
      <c r="A12" s="95"/>
      <c r="B12" s="99" t="s">
        <v>47</v>
      </c>
      <c r="C12" s="99" t="s">
        <v>48</v>
      </c>
      <c r="D12" s="99" t="s">
        <v>49</v>
      </c>
      <c r="E12" s="99" t="s">
        <v>50</v>
      </c>
      <c r="F12" s="99" t="s">
        <v>51</v>
      </c>
      <c r="G12" s="99" t="s">
        <v>52</v>
      </c>
      <c r="H12" s="99" t="s">
        <v>53</v>
      </c>
      <c r="I12" s="99" t="s">
        <v>54</v>
      </c>
      <c r="J12" s="99" t="s">
        <v>55</v>
      </c>
      <c r="K12" s="99" t="s">
        <v>56</v>
      </c>
      <c r="L12" s="99" t="s">
        <v>57</v>
      </c>
      <c r="M12" s="99" t="s">
        <v>58</v>
      </c>
      <c r="N12" s="99" t="s">
        <v>59</v>
      </c>
      <c r="O12" s="100"/>
      <c r="P12" s="95"/>
      <c r="Q12" s="95"/>
      <c r="R12" s="95"/>
      <c r="S12" s="95"/>
      <c r="T12" s="95"/>
      <c r="U12" s="95"/>
      <c r="V12" s="95"/>
      <c r="W12" s="95"/>
      <c r="X12" s="95"/>
      <c r="Y12" s="95"/>
      <c r="Z12" s="95"/>
    </row>
    <row r="13" spans="1:26" s="110" customFormat="1" ht="82.8" x14ac:dyDescent="0.3">
      <c r="A13" s="101"/>
      <c r="B13" s="102">
        <v>1</v>
      </c>
      <c r="C13" s="103" t="s">
        <v>60</v>
      </c>
      <c r="D13" s="104" t="s">
        <v>61</v>
      </c>
      <c r="E13" s="103" t="s">
        <v>62</v>
      </c>
      <c r="F13" s="105">
        <v>34</v>
      </c>
      <c r="G13" s="106" t="s">
        <v>63</v>
      </c>
      <c r="H13" s="105"/>
      <c r="I13" s="107">
        <v>45658</v>
      </c>
      <c r="J13" s="108">
        <v>0.33333333333333331</v>
      </c>
      <c r="K13" s="109" t="s">
        <v>64</v>
      </c>
      <c r="L13" s="109" t="s">
        <v>65</v>
      </c>
      <c r="M13" s="109" t="s">
        <v>66</v>
      </c>
      <c r="N13" s="109" t="s">
        <v>67</v>
      </c>
      <c r="O13" s="101"/>
      <c r="P13" s="101"/>
      <c r="Q13" s="101"/>
      <c r="R13" s="101"/>
      <c r="S13" s="101"/>
      <c r="T13" s="101"/>
      <c r="U13" s="101"/>
      <c r="V13" s="101"/>
      <c r="W13" s="101"/>
      <c r="X13" s="101"/>
      <c r="Y13" s="101"/>
      <c r="Z13" s="101"/>
    </row>
    <row r="14" spans="1:26" s="110" customFormat="1" ht="55.2" x14ac:dyDescent="0.3">
      <c r="A14" s="101"/>
      <c r="B14" s="102">
        <v>2</v>
      </c>
      <c r="C14" s="111"/>
      <c r="D14" s="112"/>
      <c r="E14" s="111" t="s">
        <v>68</v>
      </c>
      <c r="F14" s="113">
        <v>18</v>
      </c>
      <c r="G14" s="106" t="s">
        <v>69</v>
      </c>
      <c r="H14" s="113">
        <v>0</v>
      </c>
      <c r="I14" s="114"/>
      <c r="J14" s="115">
        <v>0.73055555555555551</v>
      </c>
      <c r="K14" s="109" t="s">
        <v>64</v>
      </c>
      <c r="L14" s="109"/>
      <c r="M14" s="109"/>
      <c r="N14" s="109"/>
      <c r="O14" s="101"/>
      <c r="P14" s="101"/>
      <c r="Q14" s="101"/>
      <c r="R14" s="101"/>
      <c r="S14" s="101"/>
      <c r="T14" s="101"/>
      <c r="U14" s="101"/>
      <c r="V14" s="101"/>
      <c r="W14" s="101"/>
      <c r="X14" s="101"/>
      <c r="Y14" s="101"/>
      <c r="Z14" s="101"/>
    </row>
    <row r="15" spans="1:26" s="110" customFormat="1" ht="69" x14ac:dyDescent="0.3">
      <c r="A15" s="101"/>
      <c r="B15" s="102">
        <v>3</v>
      </c>
      <c r="C15" s="111"/>
      <c r="D15" s="112"/>
      <c r="E15" s="111" t="s">
        <v>68</v>
      </c>
      <c r="F15" s="113">
        <v>56</v>
      </c>
      <c r="G15" s="106" t="s">
        <v>70</v>
      </c>
      <c r="H15" s="113"/>
      <c r="I15" s="114"/>
      <c r="J15" s="115" t="s">
        <v>71</v>
      </c>
      <c r="K15" s="109" t="s">
        <v>72</v>
      </c>
      <c r="L15" s="109"/>
      <c r="M15" s="109"/>
      <c r="N15" s="109"/>
      <c r="O15" s="101"/>
      <c r="P15" s="101"/>
      <c r="Q15" s="101"/>
      <c r="R15" s="101"/>
      <c r="S15" s="101"/>
      <c r="T15" s="101"/>
      <c r="U15" s="101"/>
      <c r="V15" s="101"/>
      <c r="W15" s="101"/>
      <c r="X15" s="101"/>
      <c r="Y15" s="101"/>
      <c r="Z15" s="101"/>
    </row>
    <row r="16" spans="1:26" s="110" customFormat="1" ht="82.2" customHeight="1" x14ac:dyDescent="0.3">
      <c r="A16" s="101"/>
      <c r="B16" s="102">
        <v>4</v>
      </c>
      <c r="C16" s="111"/>
      <c r="D16" s="112"/>
      <c r="E16" s="111" t="s">
        <v>62</v>
      </c>
      <c r="F16" s="113">
        <v>60</v>
      </c>
      <c r="G16" s="106" t="s">
        <v>73</v>
      </c>
      <c r="H16" s="113">
        <v>0</v>
      </c>
      <c r="I16" s="114"/>
      <c r="J16" s="115" t="s">
        <v>71</v>
      </c>
      <c r="K16" s="109" t="s">
        <v>72</v>
      </c>
      <c r="L16" s="109"/>
      <c r="M16" s="109"/>
      <c r="N16" s="109"/>
      <c r="O16" s="101"/>
      <c r="P16" s="101"/>
      <c r="Q16" s="101"/>
      <c r="R16" s="101"/>
      <c r="S16" s="101"/>
      <c r="T16" s="101"/>
      <c r="U16" s="101"/>
      <c r="V16" s="101"/>
      <c r="W16" s="101"/>
      <c r="X16" s="101"/>
      <c r="Y16" s="101"/>
      <c r="Z16" s="101"/>
    </row>
    <row r="17" spans="1:26" s="110" customFormat="1" ht="40.799999999999997" customHeight="1" x14ac:dyDescent="0.3">
      <c r="A17" s="101"/>
      <c r="B17" s="102">
        <v>5</v>
      </c>
      <c r="C17" s="111"/>
      <c r="D17" s="112"/>
      <c r="E17" s="111" t="s">
        <v>68</v>
      </c>
      <c r="F17" s="113">
        <v>25</v>
      </c>
      <c r="G17" s="106" t="s">
        <v>74</v>
      </c>
      <c r="H17" s="113"/>
      <c r="I17" s="114"/>
      <c r="J17" s="115">
        <v>3.888888888888889E-2</v>
      </c>
      <c r="K17" s="109" t="s">
        <v>75</v>
      </c>
      <c r="L17" s="109"/>
      <c r="M17" s="109"/>
      <c r="N17" s="109"/>
      <c r="O17" s="101"/>
      <c r="P17" s="101"/>
      <c r="Q17" s="101"/>
      <c r="R17" s="101"/>
      <c r="S17" s="101"/>
      <c r="T17" s="101"/>
      <c r="U17" s="101"/>
      <c r="V17" s="101"/>
      <c r="W17" s="101"/>
      <c r="X17" s="101"/>
      <c r="Y17" s="101"/>
      <c r="Z17" s="101"/>
    </row>
    <row r="18" spans="1:26" s="110" customFormat="1" ht="62.4" customHeight="1" x14ac:dyDescent="0.3">
      <c r="A18" s="101"/>
      <c r="B18" s="102">
        <v>6</v>
      </c>
      <c r="C18" s="116" t="s">
        <v>76</v>
      </c>
      <c r="D18" s="104" t="s">
        <v>61</v>
      </c>
      <c r="E18" s="111"/>
      <c r="F18" s="113"/>
      <c r="G18" s="106" t="s">
        <v>77</v>
      </c>
      <c r="H18" s="113">
        <v>0</v>
      </c>
      <c r="I18" s="114"/>
      <c r="J18" s="115">
        <v>0.46180555555555558</v>
      </c>
      <c r="K18" s="109" t="s">
        <v>78</v>
      </c>
      <c r="L18" s="109"/>
      <c r="M18" s="109"/>
      <c r="N18" s="109"/>
      <c r="O18" s="101"/>
      <c r="P18" s="101"/>
      <c r="Q18" s="101"/>
      <c r="R18" s="101"/>
      <c r="S18" s="101"/>
      <c r="T18" s="101"/>
      <c r="U18" s="101"/>
      <c r="V18" s="101"/>
      <c r="W18" s="101"/>
      <c r="X18" s="101"/>
      <c r="Y18" s="101"/>
      <c r="Z18" s="101"/>
    </row>
    <row r="19" spans="1:26" s="110" customFormat="1" ht="23.4" customHeight="1" x14ac:dyDescent="0.3">
      <c r="A19" s="101"/>
      <c r="B19" s="102" t="s">
        <v>79</v>
      </c>
      <c r="C19" s="111"/>
      <c r="D19" s="112"/>
      <c r="E19" s="111"/>
      <c r="F19" s="113"/>
      <c r="G19" s="106"/>
      <c r="H19" s="117"/>
      <c r="I19" s="114"/>
      <c r="J19" s="115"/>
      <c r="K19" s="109"/>
      <c r="L19" s="109"/>
      <c r="M19" s="109"/>
      <c r="N19" s="109"/>
      <c r="O19" s="101"/>
      <c r="P19" s="101"/>
      <c r="Q19" s="101"/>
      <c r="R19" s="101"/>
      <c r="S19" s="101"/>
      <c r="T19" s="101"/>
      <c r="U19" s="101"/>
      <c r="V19" s="101"/>
      <c r="W19" s="101"/>
      <c r="X19" s="101"/>
      <c r="Y19" s="101"/>
      <c r="Z19" s="101"/>
    </row>
    <row r="20" spans="1:26" s="110" customFormat="1" ht="23.4" customHeight="1" x14ac:dyDescent="0.3">
      <c r="A20" s="101"/>
      <c r="B20" s="102"/>
      <c r="C20" s="111"/>
      <c r="D20" s="112"/>
      <c r="E20" s="111"/>
      <c r="F20" s="113"/>
      <c r="G20" s="106"/>
      <c r="H20" s="117"/>
      <c r="I20" s="114"/>
      <c r="J20" s="115"/>
      <c r="K20" s="109"/>
      <c r="L20" s="109"/>
      <c r="M20" s="109"/>
      <c r="N20" s="109"/>
      <c r="O20" s="101"/>
      <c r="P20" s="101"/>
      <c r="Q20" s="101"/>
      <c r="R20" s="101"/>
      <c r="S20" s="101"/>
      <c r="T20" s="101"/>
      <c r="U20" s="101"/>
      <c r="V20" s="101"/>
      <c r="W20" s="101"/>
      <c r="X20" s="101"/>
      <c r="Y20" s="101"/>
      <c r="Z20" s="101"/>
    </row>
    <row r="21" spans="1:26" s="110" customFormat="1" ht="23.4" customHeight="1" x14ac:dyDescent="0.3">
      <c r="A21" s="101"/>
      <c r="B21" s="102"/>
      <c r="C21" s="111"/>
      <c r="D21" s="112"/>
      <c r="E21" s="111"/>
      <c r="F21" s="113"/>
      <c r="G21" s="106"/>
      <c r="H21" s="117"/>
      <c r="I21" s="114"/>
      <c r="J21" s="115"/>
      <c r="K21" s="109"/>
      <c r="L21" s="109"/>
      <c r="M21" s="109"/>
      <c r="N21" s="109"/>
      <c r="O21" s="101"/>
      <c r="P21" s="101"/>
      <c r="Q21" s="101"/>
      <c r="R21" s="101"/>
      <c r="S21" s="101"/>
      <c r="T21" s="101"/>
      <c r="U21" s="101"/>
      <c r="V21" s="101"/>
      <c r="W21" s="101"/>
      <c r="X21" s="101"/>
      <c r="Y21" s="101"/>
      <c r="Z21" s="101"/>
    </row>
    <row r="22" spans="1:26" s="110" customFormat="1" ht="23.4" customHeight="1" x14ac:dyDescent="0.3">
      <c r="A22" s="101"/>
      <c r="B22" s="102"/>
      <c r="C22" s="111"/>
      <c r="D22" s="112"/>
      <c r="E22" s="111"/>
      <c r="F22" s="113"/>
      <c r="G22" s="106"/>
      <c r="H22" s="117"/>
      <c r="I22" s="114"/>
      <c r="J22" s="115"/>
      <c r="K22" s="109"/>
      <c r="L22" s="109"/>
      <c r="M22" s="109"/>
      <c r="N22" s="109"/>
      <c r="O22" s="101"/>
      <c r="P22" s="101"/>
      <c r="Q22" s="101"/>
      <c r="R22" s="101"/>
      <c r="S22" s="101"/>
      <c r="T22" s="101"/>
      <c r="U22" s="101"/>
      <c r="V22" s="101"/>
      <c r="W22" s="101"/>
      <c r="X22" s="101"/>
      <c r="Y22" s="101"/>
      <c r="Z22" s="101"/>
    </row>
    <row r="23" spans="1:26" s="110" customFormat="1" ht="23.4" customHeight="1" x14ac:dyDescent="0.3">
      <c r="A23" s="101"/>
      <c r="B23" s="102"/>
      <c r="C23" s="111"/>
      <c r="D23" s="112"/>
      <c r="E23" s="111"/>
      <c r="F23" s="113"/>
      <c r="G23" s="106"/>
      <c r="H23" s="117"/>
      <c r="I23" s="114"/>
      <c r="J23" s="115"/>
      <c r="K23" s="109"/>
      <c r="L23" s="109"/>
      <c r="M23" s="109"/>
      <c r="N23" s="109"/>
      <c r="O23" s="101"/>
      <c r="P23" s="101"/>
      <c r="Q23" s="101"/>
      <c r="R23" s="101"/>
      <c r="S23" s="101"/>
      <c r="T23" s="101"/>
      <c r="U23" s="101"/>
      <c r="V23" s="101"/>
      <c r="W23" s="101"/>
      <c r="X23" s="101"/>
      <c r="Y23" s="101"/>
      <c r="Z23" s="101"/>
    </row>
    <row r="24" spans="1:26" s="110" customFormat="1" ht="23.4" customHeight="1" x14ac:dyDescent="0.3">
      <c r="A24" s="101"/>
      <c r="B24" s="102"/>
      <c r="C24" s="111"/>
      <c r="D24" s="112"/>
      <c r="E24" s="111"/>
      <c r="F24" s="113"/>
      <c r="G24" s="106"/>
      <c r="H24" s="117"/>
      <c r="I24" s="114"/>
      <c r="J24" s="115"/>
      <c r="K24" s="109"/>
      <c r="L24" s="109"/>
      <c r="M24" s="109"/>
      <c r="N24" s="109"/>
      <c r="O24" s="101"/>
      <c r="P24" s="101"/>
      <c r="Q24" s="101"/>
      <c r="R24" s="101"/>
      <c r="S24" s="101"/>
      <c r="T24" s="101"/>
      <c r="U24" s="101"/>
      <c r="V24" s="101"/>
      <c r="W24" s="101"/>
      <c r="X24" s="101"/>
      <c r="Y24" s="101"/>
      <c r="Z24" s="101"/>
    </row>
    <row r="25" spans="1:26" s="110" customFormat="1" ht="23.4" customHeight="1" x14ac:dyDescent="0.3">
      <c r="A25" s="101"/>
      <c r="B25" s="102"/>
      <c r="C25" s="111"/>
      <c r="D25" s="112"/>
      <c r="E25" s="111"/>
      <c r="F25" s="113"/>
      <c r="G25" s="106"/>
      <c r="H25" s="117"/>
      <c r="I25" s="114"/>
      <c r="J25" s="115"/>
      <c r="K25" s="109"/>
      <c r="L25" s="109"/>
      <c r="M25" s="109"/>
      <c r="N25" s="109"/>
      <c r="O25" s="101"/>
      <c r="P25" s="101"/>
      <c r="Q25" s="101"/>
      <c r="R25" s="101"/>
      <c r="S25" s="101"/>
      <c r="T25" s="101"/>
      <c r="U25" s="101"/>
      <c r="V25" s="101"/>
      <c r="W25" s="101"/>
      <c r="X25" s="101"/>
      <c r="Y25" s="101"/>
      <c r="Z25" s="101"/>
    </row>
    <row r="26" spans="1:26" s="110" customFormat="1" ht="23.4" customHeight="1" x14ac:dyDescent="0.3">
      <c r="A26" s="101"/>
      <c r="B26" s="102"/>
      <c r="C26" s="111"/>
      <c r="D26" s="112"/>
      <c r="E26" s="111"/>
      <c r="F26" s="113"/>
      <c r="G26" s="106"/>
      <c r="H26" s="117"/>
      <c r="I26" s="114"/>
      <c r="J26" s="115"/>
      <c r="K26" s="109"/>
      <c r="L26" s="109"/>
      <c r="M26" s="109"/>
      <c r="N26" s="109"/>
      <c r="O26" s="101"/>
      <c r="P26" s="101"/>
      <c r="Q26" s="101"/>
      <c r="R26" s="101"/>
      <c r="S26" s="101"/>
      <c r="T26" s="101"/>
      <c r="U26" s="101"/>
      <c r="V26" s="101"/>
      <c r="W26" s="101"/>
      <c r="X26" s="101"/>
      <c r="Y26" s="101"/>
      <c r="Z26" s="101"/>
    </row>
    <row r="27" spans="1:26" s="110" customFormat="1" ht="23.4" customHeight="1" x14ac:dyDescent="0.3">
      <c r="A27" s="101"/>
      <c r="B27" s="102"/>
      <c r="C27" s="111"/>
      <c r="D27" s="112"/>
      <c r="E27" s="111"/>
      <c r="F27" s="113"/>
      <c r="G27" s="106"/>
      <c r="H27" s="117"/>
      <c r="I27" s="114"/>
      <c r="J27" s="115"/>
      <c r="K27" s="109"/>
      <c r="L27" s="109"/>
      <c r="M27" s="109"/>
      <c r="N27" s="109"/>
      <c r="O27" s="101"/>
      <c r="P27" s="101"/>
      <c r="Q27" s="101"/>
      <c r="R27" s="101"/>
      <c r="S27" s="101"/>
      <c r="T27" s="101"/>
      <c r="U27" s="101"/>
      <c r="V27" s="101"/>
      <c r="W27" s="101"/>
      <c r="X27" s="101"/>
      <c r="Y27" s="101"/>
      <c r="Z27" s="101"/>
    </row>
    <row r="28" spans="1:26" s="110" customFormat="1" ht="23.4" customHeight="1" thickBot="1" x14ac:dyDescent="0.35">
      <c r="A28" s="101"/>
      <c r="B28" s="118"/>
      <c r="C28" s="119"/>
      <c r="D28" s="120"/>
      <c r="E28" s="119"/>
      <c r="F28" s="121"/>
      <c r="G28" s="122"/>
      <c r="H28" s="123"/>
      <c r="I28" s="124"/>
      <c r="J28" s="125"/>
      <c r="K28" s="126"/>
      <c r="L28" s="126"/>
      <c r="M28" s="126"/>
      <c r="N28" s="126"/>
      <c r="O28" s="101"/>
      <c r="P28" s="101"/>
      <c r="Q28" s="101"/>
      <c r="R28" s="101"/>
      <c r="S28" s="101"/>
      <c r="T28" s="101"/>
      <c r="U28" s="101"/>
      <c r="V28" s="101"/>
      <c r="W28" s="101"/>
      <c r="X28" s="101"/>
      <c r="Y28" s="101"/>
      <c r="Z28" s="101"/>
    </row>
    <row r="29" spans="1:26" x14ac:dyDescent="0.3">
      <c r="A29" s="95"/>
      <c r="B29" s="95"/>
      <c r="C29" s="95"/>
      <c r="D29" s="95"/>
      <c r="E29" s="127"/>
      <c r="F29" s="95"/>
      <c r="G29" s="127"/>
      <c r="H29" s="95"/>
      <c r="I29" s="95"/>
      <c r="J29" s="128"/>
      <c r="K29" s="95"/>
      <c r="L29" s="95"/>
      <c r="M29" s="95"/>
      <c r="N29" s="95"/>
      <c r="O29" s="95"/>
      <c r="P29" s="95"/>
      <c r="Q29" s="95"/>
      <c r="R29" s="95"/>
      <c r="S29" s="95"/>
      <c r="T29" s="95"/>
      <c r="U29" s="95"/>
      <c r="V29" s="95"/>
      <c r="W29" s="95"/>
      <c r="X29" s="95"/>
      <c r="Y29" s="95"/>
      <c r="Z29" s="95"/>
    </row>
    <row r="30" spans="1:26" x14ac:dyDescent="0.3">
      <c r="A30" s="95"/>
      <c r="B30" s="95"/>
      <c r="C30" s="95"/>
      <c r="D30" s="95"/>
      <c r="E30" s="127"/>
      <c r="F30" s="95"/>
      <c r="G30" s="129"/>
      <c r="H30" s="95"/>
      <c r="I30" s="95"/>
      <c r="J30" s="128"/>
      <c r="K30" s="95"/>
      <c r="L30" s="95"/>
      <c r="M30" s="95"/>
      <c r="N30" s="95"/>
      <c r="O30" s="95"/>
      <c r="P30" s="95"/>
      <c r="Q30" s="95"/>
      <c r="R30" s="95"/>
      <c r="S30" s="95"/>
      <c r="T30" s="95"/>
      <c r="U30" s="95"/>
      <c r="V30" s="95"/>
      <c r="W30" s="95"/>
      <c r="X30" s="95"/>
      <c r="Y30" s="95"/>
      <c r="Z30" s="95"/>
    </row>
    <row r="31" spans="1:26" x14ac:dyDescent="0.3">
      <c r="A31" s="95"/>
      <c r="B31" s="95"/>
      <c r="C31" s="95"/>
      <c r="D31" s="95"/>
      <c r="E31" s="127"/>
      <c r="F31" s="95"/>
      <c r="G31" s="127"/>
      <c r="H31" s="95"/>
      <c r="I31" s="95"/>
      <c r="J31" s="128"/>
      <c r="K31" s="95"/>
      <c r="L31" s="95"/>
      <c r="M31" s="95"/>
      <c r="N31" s="95"/>
      <c r="O31" s="95"/>
      <c r="P31" s="95"/>
      <c r="Q31" s="95"/>
      <c r="R31" s="95"/>
      <c r="S31" s="95"/>
      <c r="T31" s="95"/>
      <c r="U31" s="95"/>
      <c r="V31" s="95"/>
      <c r="W31" s="95"/>
      <c r="X31" s="95"/>
      <c r="Y31" s="95"/>
      <c r="Z31" s="95"/>
    </row>
    <row r="32" spans="1:26" x14ac:dyDescent="0.3">
      <c r="A32" s="95"/>
      <c r="B32" s="95"/>
      <c r="C32" s="95"/>
      <c r="D32" s="95"/>
      <c r="E32" s="127"/>
      <c r="F32" s="95"/>
      <c r="G32" s="129"/>
      <c r="H32" s="95"/>
      <c r="I32" s="95"/>
      <c r="J32" s="95"/>
      <c r="K32" s="95"/>
      <c r="L32" s="95"/>
      <c r="M32" s="95"/>
      <c r="N32" s="95"/>
      <c r="O32" s="95"/>
      <c r="P32" s="95"/>
      <c r="Q32" s="95"/>
      <c r="R32" s="95"/>
      <c r="S32" s="95"/>
      <c r="T32" s="95"/>
      <c r="U32" s="95"/>
      <c r="V32" s="95"/>
      <c r="W32" s="95"/>
      <c r="X32" s="95"/>
      <c r="Y32" s="95"/>
      <c r="Z32" s="95"/>
    </row>
    <row r="33" spans="1:33" x14ac:dyDescent="0.3">
      <c r="A33" s="95"/>
      <c r="B33" s="95"/>
      <c r="C33" s="95"/>
      <c r="D33" s="95"/>
      <c r="E33" s="127"/>
      <c r="F33" s="95"/>
      <c r="G33" s="130"/>
      <c r="H33" s="95"/>
      <c r="I33" s="95"/>
      <c r="J33" s="95"/>
      <c r="K33" s="95"/>
      <c r="L33" s="95"/>
      <c r="M33" s="95"/>
      <c r="N33" s="95"/>
      <c r="O33" s="95"/>
      <c r="P33" s="95"/>
      <c r="Q33" s="95"/>
      <c r="R33" s="95"/>
      <c r="S33" s="95"/>
      <c r="T33" s="95"/>
      <c r="U33" s="95"/>
      <c r="V33" s="95"/>
      <c r="W33" s="95"/>
      <c r="X33" s="95"/>
      <c r="Y33" s="95"/>
      <c r="Z33" s="95"/>
    </row>
    <row r="34" spans="1:33" x14ac:dyDescent="0.3">
      <c r="A34" s="95"/>
      <c r="B34" s="95"/>
      <c r="C34" s="95"/>
      <c r="D34" s="95"/>
      <c r="E34" s="95"/>
      <c r="F34" s="95"/>
      <c r="G34" s="130"/>
      <c r="H34" s="95"/>
      <c r="I34" s="95"/>
      <c r="J34" s="95"/>
      <c r="K34" s="95"/>
      <c r="L34" s="95"/>
      <c r="M34" s="95"/>
      <c r="N34" s="95"/>
      <c r="O34" s="95"/>
      <c r="P34" s="95"/>
      <c r="Q34" s="95"/>
      <c r="R34" s="95"/>
      <c r="S34" s="95"/>
      <c r="T34" s="95"/>
      <c r="U34" s="95"/>
      <c r="V34" s="95"/>
      <c r="W34" s="95"/>
      <c r="X34" s="95"/>
      <c r="Y34" s="95"/>
      <c r="Z34" s="95"/>
    </row>
    <row r="35" spans="1:33" x14ac:dyDescent="0.3">
      <c r="A35" s="95"/>
      <c r="B35" s="95"/>
      <c r="C35" s="95"/>
      <c r="D35" s="95"/>
      <c r="E35" s="95"/>
      <c r="F35" s="95"/>
      <c r="G35" s="130"/>
      <c r="H35" s="95"/>
      <c r="I35" s="95"/>
      <c r="J35" s="95"/>
      <c r="K35" s="95"/>
      <c r="L35" s="95"/>
      <c r="M35" s="95"/>
      <c r="N35" s="95"/>
      <c r="O35" s="95"/>
      <c r="P35" s="95"/>
      <c r="Q35" s="95"/>
      <c r="R35" s="95"/>
      <c r="S35" s="95"/>
      <c r="T35" s="95"/>
      <c r="U35" s="95"/>
      <c r="V35" s="95"/>
      <c r="W35" s="95"/>
      <c r="X35" s="95"/>
      <c r="Y35" s="95"/>
      <c r="Z35" s="95"/>
    </row>
    <row r="36" spans="1:33" x14ac:dyDescent="0.3">
      <c r="A36" s="95"/>
      <c r="B36" s="95"/>
      <c r="C36" s="95"/>
      <c r="D36" s="95"/>
      <c r="E36" s="95"/>
      <c r="F36" s="95"/>
      <c r="G36" s="95"/>
      <c r="H36" s="95"/>
      <c r="I36" s="95"/>
      <c r="J36" s="95"/>
      <c r="K36" s="95"/>
      <c r="L36" s="95"/>
      <c r="M36" s="95"/>
      <c r="N36" s="95"/>
      <c r="O36" s="95"/>
      <c r="P36" s="95"/>
      <c r="Q36" s="95"/>
      <c r="R36" s="95"/>
      <c r="S36" s="95"/>
      <c r="T36" s="95"/>
      <c r="U36" s="95"/>
      <c r="V36" s="95"/>
      <c r="W36" s="95"/>
      <c r="X36" s="95"/>
      <c r="Y36" s="95"/>
      <c r="Z36" s="95"/>
    </row>
    <row r="37" spans="1:33" x14ac:dyDescent="0.3">
      <c r="A37" s="95"/>
      <c r="B37" s="95"/>
      <c r="C37" s="95"/>
      <c r="D37" s="95"/>
      <c r="E37" s="95"/>
      <c r="F37" s="95"/>
      <c r="G37" s="95"/>
      <c r="H37" s="95"/>
      <c r="I37" s="95"/>
      <c r="J37" s="95"/>
      <c r="K37" s="95"/>
      <c r="L37" s="95"/>
      <c r="M37" s="95"/>
      <c r="N37" s="95"/>
      <c r="O37" s="95"/>
      <c r="P37" s="95"/>
      <c r="Q37" s="95"/>
      <c r="R37" s="95"/>
      <c r="S37" s="95"/>
      <c r="T37" s="95"/>
      <c r="U37" s="95"/>
      <c r="V37" s="95"/>
      <c r="W37" s="95"/>
      <c r="X37" s="95"/>
      <c r="Y37" s="95"/>
      <c r="Z37" s="95"/>
    </row>
    <row r="38" spans="1:33" x14ac:dyDescent="0.3">
      <c r="A38" s="95"/>
      <c r="B38" s="95"/>
      <c r="C38" s="95"/>
      <c r="D38" s="95"/>
      <c r="E38" s="95"/>
      <c r="F38" s="95"/>
      <c r="G38" s="95"/>
      <c r="H38" s="95"/>
      <c r="I38" s="95"/>
      <c r="J38" s="95"/>
      <c r="K38" s="95"/>
      <c r="L38" s="95"/>
      <c r="M38" s="95"/>
      <c r="N38" s="95"/>
      <c r="O38" s="95"/>
      <c r="P38" s="95"/>
      <c r="Q38" s="95"/>
      <c r="R38" s="95"/>
      <c r="S38" s="95"/>
      <c r="T38" s="95"/>
      <c r="U38" s="95"/>
      <c r="V38" s="95"/>
      <c r="W38" s="95"/>
      <c r="X38" s="95"/>
      <c r="Y38" s="95"/>
      <c r="Z38" s="95"/>
      <c r="AA38" s="95"/>
      <c r="AB38" s="95"/>
      <c r="AC38" s="95"/>
      <c r="AD38" s="95"/>
      <c r="AE38" s="95"/>
      <c r="AF38" s="95"/>
      <c r="AG38" s="95"/>
    </row>
    <row r="39" spans="1:33" ht="15" thickBot="1" x14ac:dyDescent="0.35">
      <c r="A39" s="95"/>
      <c r="B39" s="95"/>
      <c r="C39" s="95"/>
      <c r="D39" s="95"/>
      <c r="E39" s="95"/>
      <c r="F39" s="95"/>
      <c r="G39" s="95"/>
      <c r="H39" s="95"/>
      <c r="I39" s="95"/>
      <c r="J39" s="95"/>
      <c r="K39" s="95"/>
      <c r="L39" s="95"/>
      <c r="M39" s="95"/>
      <c r="N39" s="95"/>
      <c r="O39" s="95"/>
      <c r="P39" s="95"/>
      <c r="Q39" s="95"/>
      <c r="R39" s="95"/>
      <c r="S39" s="95"/>
      <c r="T39" s="95"/>
      <c r="U39" s="95"/>
      <c r="V39" s="95"/>
      <c r="W39" s="95"/>
      <c r="X39" s="95"/>
      <c r="Y39" s="95"/>
      <c r="Z39" s="95"/>
      <c r="AA39" s="95"/>
      <c r="AB39" s="95"/>
      <c r="AC39" s="95"/>
      <c r="AD39" s="95"/>
      <c r="AE39" s="95"/>
      <c r="AF39" s="95"/>
      <c r="AG39" s="95"/>
    </row>
    <row r="40" spans="1:33" x14ac:dyDescent="0.3">
      <c r="A40" s="95"/>
      <c r="B40" s="95"/>
      <c r="C40" s="95"/>
      <c r="D40" s="95"/>
      <c r="E40" s="95"/>
      <c r="F40" s="95"/>
      <c r="G40" s="95"/>
      <c r="H40" s="95"/>
      <c r="I40" s="95"/>
      <c r="J40" s="95"/>
      <c r="K40" s="95"/>
      <c r="L40" s="95"/>
      <c r="M40" s="95"/>
      <c r="N40" s="95"/>
      <c r="O40" s="95"/>
      <c r="P40" s="95"/>
      <c r="Q40" s="95"/>
      <c r="R40" s="95"/>
      <c r="S40" s="95"/>
      <c r="T40" s="95"/>
      <c r="U40" s="95"/>
      <c r="V40" s="95"/>
      <c r="W40" s="95"/>
      <c r="X40" s="95"/>
      <c r="Y40" s="95"/>
      <c r="Z40" s="95"/>
      <c r="AA40" s="95"/>
      <c r="AB40" s="131"/>
      <c r="AC40" s="132"/>
      <c r="AD40" s="132"/>
      <c r="AE40" s="132"/>
      <c r="AF40" s="133"/>
      <c r="AG40" s="95"/>
    </row>
    <row r="41" spans="1:33" x14ac:dyDescent="0.3">
      <c r="A41" s="95"/>
      <c r="B41" s="95"/>
      <c r="C41" s="95"/>
      <c r="D41" s="95"/>
      <c r="E41" s="95"/>
      <c r="F41" s="95"/>
      <c r="G41" s="95"/>
      <c r="H41" s="95"/>
      <c r="I41" s="95"/>
      <c r="J41" s="95"/>
      <c r="K41" s="95"/>
      <c r="L41" s="95"/>
      <c r="M41" s="95"/>
      <c r="N41" s="95"/>
      <c r="O41" s="95"/>
      <c r="P41" s="95"/>
      <c r="Q41" s="95"/>
      <c r="R41" s="95"/>
      <c r="S41" s="95"/>
      <c r="T41" s="95"/>
      <c r="U41" s="95"/>
      <c r="V41" s="95"/>
      <c r="W41" s="95"/>
      <c r="X41" s="95"/>
      <c r="Y41" s="95"/>
      <c r="Z41" s="95"/>
      <c r="AA41" s="95"/>
      <c r="AB41" s="134"/>
      <c r="AC41" s="135" t="s">
        <v>80</v>
      </c>
      <c r="AD41" s="135"/>
      <c r="AE41" s="135"/>
      <c r="AF41" s="136"/>
      <c r="AG41" s="95"/>
    </row>
    <row r="42" spans="1:33" x14ac:dyDescent="0.3">
      <c r="A42" s="95"/>
      <c r="B42" s="95"/>
      <c r="C42" s="95"/>
      <c r="D42" s="95"/>
      <c r="E42" s="95"/>
      <c r="F42" s="95"/>
      <c r="G42" s="95"/>
      <c r="H42" s="95"/>
      <c r="I42" s="95"/>
      <c r="J42" s="95"/>
      <c r="K42" s="95"/>
      <c r="L42" s="95"/>
      <c r="M42" s="95"/>
      <c r="N42" s="95"/>
      <c r="O42" s="95"/>
      <c r="P42" s="95"/>
      <c r="Q42" s="95"/>
      <c r="R42" s="95"/>
      <c r="S42" s="95"/>
      <c r="T42" s="95"/>
      <c r="U42" s="95"/>
      <c r="V42" s="95"/>
      <c r="W42" s="95"/>
      <c r="X42" s="95"/>
      <c r="Y42" s="95"/>
      <c r="Z42" s="95"/>
      <c r="AA42" s="95"/>
      <c r="AB42" s="134"/>
      <c r="AC42" s="135" t="s">
        <v>63</v>
      </c>
      <c r="AD42" s="135"/>
      <c r="AE42" s="135"/>
      <c r="AF42" s="136"/>
      <c r="AG42" s="95"/>
    </row>
    <row r="43" spans="1:33" x14ac:dyDescent="0.3">
      <c r="A43" s="95"/>
      <c r="B43" s="95"/>
      <c r="C43" s="95"/>
      <c r="D43" s="95"/>
      <c r="E43" s="95"/>
      <c r="F43" s="95"/>
      <c r="G43" s="95"/>
      <c r="H43" s="95"/>
      <c r="I43" s="95"/>
      <c r="J43" s="95"/>
      <c r="K43" s="95"/>
      <c r="L43" s="95"/>
      <c r="M43" s="95"/>
      <c r="N43" s="95"/>
      <c r="O43" s="95"/>
      <c r="P43" s="95"/>
      <c r="Z43" s="95"/>
      <c r="AA43" s="95"/>
      <c r="AB43" s="134"/>
      <c r="AC43" s="135" t="s">
        <v>69</v>
      </c>
      <c r="AD43" s="135"/>
      <c r="AE43" s="135"/>
      <c r="AF43" s="136"/>
      <c r="AG43" s="95"/>
    </row>
    <row r="44" spans="1:33" x14ac:dyDescent="0.3">
      <c r="Z44" s="95"/>
      <c r="AA44" s="95"/>
      <c r="AB44" s="134"/>
      <c r="AC44" s="135" t="s">
        <v>70</v>
      </c>
      <c r="AD44" s="135"/>
      <c r="AE44" s="135"/>
      <c r="AF44" s="136"/>
      <c r="AG44" s="95"/>
    </row>
    <row r="45" spans="1:33" x14ac:dyDescent="0.3">
      <c r="Z45" s="95"/>
      <c r="AA45" s="95"/>
      <c r="AB45" s="134"/>
      <c r="AC45" s="135" t="s">
        <v>73</v>
      </c>
      <c r="AD45" s="135"/>
      <c r="AE45" s="135"/>
      <c r="AF45" s="136"/>
      <c r="AG45" s="95"/>
    </row>
    <row r="46" spans="1:33" x14ac:dyDescent="0.3">
      <c r="Z46" s="95"/>
      <c r="AA46" s="95"/>
      <c r="AB46" s="134"/>
      <c r="AC46" s="135" t="s">
        <v>74</v>
      </c>
      <c r="AD46" s="135"/>
      <c r="AE46" s="135"/>
      <c r="AF46" s="136"/>
      <c r="AG46" s="95"/>
    </row>
    <row r="47" spans="1:33" x14ac:dyDescent="0.3">
      <c r="Z47" s="95"/>
      <c r="AA47" s="95"/>
      <c r="AB47" s="134"/>
      <c r="AC47" s="135" t="s">
        <v>77</v>
      </c>
      <c r="AD47" s="135"/>
      <c r="AE47" s="135"/>
      <c r="AF47" s="136"/>
      <c r="AG47" s="95"/>
    </row>
    <row r="48" spans="1:33" x14ac:dyDescent="0.3">
      <c r="Z48" s="95"/>
      <c r="AA48" s="95"/>
      <c r="AB48" s="134"/>
      <c r="AC48" s="135"/>
      <c r="AD48" s="135"/>
      <c r="AE48" s="135"/>
      <c r="AF48" s="136"/>
      <c r="AG48" s="95"/>
    </row>
    <row r="49" spans="26:33" x14ac:dyDescent="0.3">
      <c r="Z49" s="95"/>
      <c r="AA49" s="95"/>
      <c r="AB49" s="134"/>
      <c r="AC49" s="135"/>
      <c r="AD49" s="135"/>
      <c r="AE49" s="135"/>
      <c r="AF49" s="136"/>
      <c r="AG49" s="95"/>
    </row>
    <row r="50" spans="26:33" x14ac:dyDescent="0.3">
      <c r="Z50" s="95"/>
      <c r="AA50" s="95"/>
      <c r="AB50" s="134"/>
      <c r="AC50" s="135" t="s">
        <v>81</v>
      </c>
      <c r="AD50" s="135"/>
      <c r="AE50" s="135"/>
      <c r="AF50" s="136"/>
      <c r="AG50" s="95"/>
    </row>
    <row r="51" spans="26:33" x14ac:dyDescent="0.3">
      <c r="Z51" s="95"/>
      <c r="AA51" s="95"/>
      <c r="AB51" s="134"/>
      <c r="AC51" s="135" t="s">
        <v>62</v>
      </c>
      <c r="AD51" s="135"/>
      <c r="AE51" s="135"/>
      <c r="AF51" s="136"/>
      <c r="AG51" s="95"/>
    </row>
    <row r="52" spans="26:33" x14ac:dyDescent="0.3">
      <c r="Z52" s="95"/>
      <c r="AA52" s="95"/>
      <c r="AB52" s="134"/>
      <c r="AC52" s="135" t="s">
        <v>68</v>
      </c>
      <c r="AD52" s="135"/>
      <c r="AE52" s="135"/>
      <c r="AF52" s="136"/>
      <c r="AG52" s="95"/>
    </row>
    <row r="53" spans="26:33" x14ac:dyDescent="0.3">
      <c r="Z53" s="95"/>
      <c r="AA53" s="95"/>
      <c r="AB53" s="134"/>
      <c r="AC53" s="135"/>
      <c r="AD53" s="135"/>
      <c r="AE53" s="135"/>
      <c r="AF53" s="136"/>
      <c r="AG53" s="95"/>
    </row>
    <row r="54" spans="26:33" ht="15" thickBot="1" x14ac:dyDescent="0.35">
      <c r="Z54" s="95"/>
      <c r="AA54" s="95"/>
      <c r="AB54" s="137"/>
      <c r="AC54" s="138"/>
      <c r="AD54" s="138"/>
      <c r="AE54" s="138"/>
      <c r="AF54" s="139"/>
      <c r="AG54" s="95"/>
    </row>
    <row r="55" spans="26:33" x14ac:dyDescent="0.3">
      <c r="Z55" s="95"/>
      <c r="AA55" s="95"/>
      <c r="AB55" s="95"/>
      <c r="AC55" s="95"/>
      <c r="AD55" s="95"/>
      <c r="AE55" s="95"/>
      <c r="AF55" s="95"/>
      <c r="AG55" s="95"/>
    </row>
  </sheetData>
  <mergeCells count="8">
    <mergeCell ref="D7:G7"/>
    <mergeCell ref="I7:L7"/>
    <mergeCell ref="M7:N7"/>
    <mergeCell ref="D8:G8"/>
    <mergeCell ref="I8:L8"/>
    <mergeCell ref="M8:N9"/>
    <mergeCell ref="D9:G9"/>
    <mergeCell ref="I9:L9"/>
  </mergeCells>
  <dataValidations count="2">
    <dataValidation type="list" allowBlank="1" showInputMessage="1" showErrorMessage="1" sqref="G13:G32" xr:uid="{A267DD67-E45A-4F77-9B12-E2B950DE219F}">
      <formula1>$AC$42:$AC$47</formula1>
    </dataValidation>
    <dataValidation type="list" allowBlank="1" showInputMessage="1" showErrorMessage="1" sqref="E13:E33" xr:uid="{F9F06CAB-4858-43DD-9591-3EA722EAD2A6}">
      <formula1>$AC$51:$AC$52</formula1>
    </dataValidation>
  </dataValidation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F6BFB6A1B0E6584098CB0C7F2CF19CE6" ma:contentTypeVersion="14" ma:contentTypeDescription="Crear nuevo documento." ma:contentTypeScope="" ma:versionID="8c1281bb11be6b9bb0b3881babb5b5a5">
  <xsd:schema xmlns:xsd="http://www.w3.org/2001/XMLSchema" xmlns:xs="http://www.w3.org/2001/XMLSchema" xmlns:p="http://schemas.microsoft.com/office/2006/metadata/properties" xmlns:ns2="1f1ec7b8-4b49-43cc-ad5b-48424a613149" xmlns:ns3="ac640bff-36a0-4dd7-ac8b-a3ab552d04f2" targetNamespace="http://schemas.microsoft.com/office/2006/metadata/properties" ma:root="true" ma:fieldsID="784a040ca8957beaae340350b95e50ca" ns2:_="" ns3:_="">
    <xsd:import namespace="1f1ec7b8-4b49-43cc-ad5b-48424a613149"/>
    <xsd:import namespace="ac640bff-36a0-4dd7-ac8b-a3ab552d04f2"/>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1ec7b8-4b49-43cc-ad5b-48424a6131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Etiquetas de imagen" ma:readOnly="false" ma:fieldId="{5cf76f15-5ced-4ddc-b409-7134ff3c332f}" ma:taxonomyMulti="true" ma:sspId="efff2ce4-dc20-4221-83e6-9bb0a589ab7d" ma:termSetId="09814cd3-568e-fe90-9814-8d621ff8fb84" ma:anchorId="fba54fb3-c3e1-fe81-a776-ca4b69148c4d" ma:open="true" ma:isKeyword="false">
      <xsd:complexType>
        <xsd:sequence>
          <xsd:element ref="pc:Terms" minOccurs="0" maxOccurs="1"/>
        </xsd:sequence>
      </xsd:complex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c640bff-36a0-4dd7-ac8b-a3ab552d04f2" elementFormDefault="qualified">
    <xsd:import namespace="http://schemas.microsoft.com/office/2006/documentManagement/types"/>
    <xsd:import namespace="http://schemas.microsoft.com/office/infopath/2007/PartnerControls"/>
    <xsd:element name="SharedWithUsers" ma:index="15"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Detalles de uso compartido" ma:internalName="SharedWithDetails" ma:readOnly="true">
      <xsd:simpleType>
        <xsd:restriction base="dms:Note">
          <xsd:maxLength value="255"/>
        </xsd:restriction>
      </xsd:simpleType>
    </xsd:element>
    <xsd:element name="TaxCatchAll" ma:index="19" nillable="true" ma:displayName="Taxonomy Catch All Column" ma:hidden="true" ma:list="{e95c96cc-ad73-48b2-af3c-fae2e97c3d4d}" ma:internalName="TaxCatchAll" ma:showField="CatchAllData" ma:web="ac640bff-36a0-4dd7-ac8b-a3ab552d04f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ac640bff-36a0-4dd7-ac8b-a3ab552d04f2" xsi:nil="true"/>
    <lcf76f155ced4ddcb4097134ff3c332f xmlns="1f1ec7b8-4b49-43cc-ad5b-48424a613149">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EC07A1E7-7236-4DDB-8802-34DFF2D39838}"/>
</file>

<file path=customXml/itemProps2.xml><?xml version="1.0" encoding="utf-8"?>
<ds:datastoreItem xmlns:ds="http://schemas.openxmlformats.org/officeDocument/2006/customXml" ds:itemID="{834E1D45-3E18-4C93-B55E-E8589CA2F2F0}"/>
</file>

<file path=customXml/itemProps3.xml><?xml version="1.0" encoding="utf-8"?>
<ds:datastoreItem xmlns:ds="http://schemas.openxmlformats.org/officeDocument/2006/customXml" ds:itemID="{493A4EF3-1085-4069-A1DB-63D3596D531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1</vt:i4>
      </vt:variant>
    </vt:vector>
  </HeadingPairs>
  <TitlesOfParts>
    <vt:vector size="5" baseType="lpstr">
      <vt:lpstr>Instrucciones</vt:lpstr>
      <vt:lpstr>Con Depto. PRP</vt:lpstr>
      <vt:lpstr>Tabla Días Cargo ISP</vt:lpstr>
      <vt:lpstr>Siniestros</vt:lpstr>
      <vt:lpstr>'Con Depto. PRP'!Área_de_impresión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Rafael Olivos Lagos</dc:creator>
  <cp:lastModifiedBy>Rafael Olivos Lagos</cp:lastModifiedBy>
  <dcterms:created xsi:type="dcterms:W3CDTF">2025-01-15T13:37:53Z</dcterms:created>
  <dcterms:modified xsi:type="dcterms:W3CDTF">2025-02-10T12:34:04Z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0x010100F6BFB6A1B0E6584098CB0C7F2CF19CE6</vt:lpwstr>
  </property>
</Properties>
</file>