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D:\working\waccache\CP1PEPF0000589B\EXCELCNV\fccc0708-f729-4307-a5cd-6ab03b12b543\"/>
    </mc:Choice>
  </mc:AlternateContent>
  <xr:revisionPtr revIDLastSave="128" documentId="8_{2441AAE1-2CA0-4DFD-BA35-0002D09AC3E8}" xr6:coauthVersionLast="47" xr6:coauthVersionMax="47" xr10:uidLastSave="{4AFB12E6-7B11-40A0-839F-FD478FBA8223}"/>
  <bookViews>
    <workbookView xWindow="-60" yWindow="-60" windowWidth="15480" windowHeight="11640" firstSheet="1" activeTab="1" xr2:uid="{00000000-000D-0000-FFFF-FFFF00000000}"/>
  </bookViews>
  <sheets>
    <sheet name="Instructivo MIPER" sheetId="2" r:id="rId1"/>
    <sheet name="SERVICIO DE SEGURIDAD "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'SERVICIO DE SEGURIDAD '!$B$14:$U$337</definedName>
    <definedName name="CLASIFICACIONDELRIESGO">'[1]CLASIFICACIÓN DE RIESGO'!$G$3:$G$7</definedName>
    <definedName name="DICOTOMICO">'[2]TABLAS '!$A$363:$A$364</definedName>
    <definedName name="FACTORDERIESGO" localSheetId="1">'SERVICIO DE SEGURIDAD '!$DT$3:$DT$5</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4" i="1" l="1"/>
  <c r="Q34" i="1"/>
  <c r="P33" i="1"/>
  <c r="Q33" i="1"/>
  <c r="P35" i="1"/>
  <c r="Q35" i="1"/>
  <c r="P41" i="1"/>
  <c r="Q41" i="1"/>
  <c r="P319" i="1"/>
  <c r="Q319" i="1" s="1"/>
  <c r="P320" i="1"/>
  <c r="Q320" i="1" s="1"/>
  <c r="P321" i="1"/>
  <c r="Q321" i="1" s="1"/>
  <c r="P322" i="1"/>
  <c r="Q322" i="1" s="1"/>
  <c r="P323" i="1"/>
  <c r="Q323" i="1" s="1"/>
  <c r="P324" i="1"/>
  <c r="Q324" i="1" s="1"/>
  <c r="P325" i="1"/>
  <c r="Q325" i="1" s="1"/>
  <c r="P326" i="1"/>
  <c r="Q326" i="1" s="1"/>
  <c r="P327" i="1"/>
  <c r="Q327" i="1" s="1"/>
  <c r="P328" i="1"/>
  <c r="Q328" i="1" s="1"/>
  <c r="P329" i="1"/>
  <c r="Q329" i="1" s="1"/>
  <c r="P330" i="1"/>
  <c r="Q330" i="1" s="1"/>
  <c r="P331" i="1"/>
  <c r="Q331" i="1" s="1"/>
  <c r="P333" i="1"/>
  <c r="Q333" i="1" s="1"/>
  <c r="P334" i="1"/>
  <c r="Q334" i="1" s="1"/>
  <c r="P335" i="1"/>
  <c r="Q335" i="1" s="1"/>
  <c r="P336" i="1"/>
  <c r="Q336" i="1" s="1"/>
  <c r="P337" i="1"/>
  <c r="Q337" i="1" s="1"/>
  <c r="P311" i="1"/>
  <c r="P312" i="1"/>
  <c r="P313" i="1"/>
  <c r="P314" i="1"/>
  <c r="P315" i="1"/>
  <c r="P316" i="1"/>
  <c r="P317" i="1"/>
  <c r="P318" i="1"/>
  <c r="Q318" i="1"/>
  <c r="Q311" i="1"/>
  <c r="Q312" i="1"/>
  <c r="Q313" i="1"/>
  <c r="Q314" i="1"/>
  <c r="Q315" i="1"/>
  <c r="Q316" i="1"/>
  <c r="Q317" i="1"/>
  <c r="P298" i="1"/>
  <c r="Q298" i="1" s="1"/>
  <c r="P299" i="1"/>
  <c r="Q299" i="1" s="1"/>
  <c r="P300" i="1"/>
  <c r="Q300" i="1" s="1"/>
  <c r="P301" i="1"/>
  <c r="Q301" i="1" s="1"/>
  <c r="P302" i="1"/>
  <c r="Q302" i="1" s="1"/>
  <c r="P303" i="1"/>
  <c r="Q303" i="1" s="1"/>
  <c r="P304" i="1"/>
  <c r="Q304" i="1" s="1"/>
  <c r="P305" i="1"/>
  <c r="Q305" i="1" s="1"/>
  <c r="P306" i="1"/>
  <c r="Q306" i="1" s="1"/>
  <c r="P307" i="1"/>
  <c r="Q307" i="1" s="1"/>
  <c r="P308" i="1"/>
  <c r="Q308" i="1" s="1"/>
  <c r="P309" i="1"/>
  <c r="Q309" i="1" s="1"/>
  <c r="P310" i="1"/>
  <c r="Q310" i="1" s="1"/>
  <c r="P17" i="1"/>
  <c r="P18" i="1"/>
  <c r="P19" i="1"/>
  <c r="P20" i="1"/>
  <c r="P21" i="1"/>
  <c r="P22" i="1"/>
  <c r="P23" i="1"/>
  <c r="P24" i="1"/>
  <c r="Q24" i="1" s="1"/>
  <c r="P25" i="1"/>
  <c r="Q25" i="1" s="1"/>
  <c r="P27" i="1"/>
  <c r="Q27" i="1" s="1"/>
  <c r="P29" i="1"/>
  <c r="Q29" i="1" s="1"/>
  <c r="P31" i="1"/>
  <c r="Q31" i="1" s="1"/>
  <c r="P36" i="1"/>
  <c r="Q36" i="1" s="1"/>
  <c r="P37" i="1"/>
  <c r="Q37" i="1" s="1"/>
  <c r="P38" i="1"/>
  <c r="Q38" i="1" s="1"/>
  <c r="P39" i="1"/>
  <c r="Q39" i="1" s="1"/>
  <c r="P43" i="1"/>
  <c r="Q43" i="1" s="1"/>
  <c r="P44" i="1"/>
  <c r="Q44" i="1" s="1"/>
  <c r="P45" i="1"/>
  <c r="Q45" i="1" s="1"/>
  <c r="P46" i="1"/>
  <c r="Q46" i="1" s="1"/>
  <c r="P47" i="1"/>
  <c r="Q47" i="1" s="1"/>
  <c r="P48" i="1"/>
  <c r="Q48" i="1" s="1"/>
  <c r="P49" i="1"/>
  <c r="Q49" i="1" s="1"/>
  <c r="P50" i="1"/>
  <c r="Q50" i="1" s="1"/>
  <c r="P51" i="1"/>
  <c r="Q51" i="1" s="1"/>
  <c r="P52" i="1"/>
  <c r="Q52" i="1" s="1"/>
  <c r="P53" i="1"/>
  <c r="Q53" i="1" s="1"/>
  <c r="P54" i="1"/>
  <c r="Q54" i="1" s="1"/>
  <c r="P55" i="1"/>
  <c r="Q55" i="1" s="1"/>
  <c r="P56" i="1"/>
  <c r="Q56" i="1" s="1"/>
  <c r="P57" i="1"/>
  <c r="Q57" i="1" s="1"/>
  <c r="P58" i="1"/>
  <c r="Q58" i="1" s="1"/>
  <c r="P59" i="1"/>
  <c r="Q59" i="1" s="1"/>
  <c r="P60" i="1"/>
  <c r="Q60" i="1" s="1"/>
  <c r="P61" i="1"/>
  <c r="Q61" i="1" s="1"/>
  <c r="P63" i="1"/>
  <c r="Q63" i="1" s="1"/>
  <c r="P64" i="1"/>
  <c r="Q64" i="1" s="1"/>
  <c r="P65" i="1"/>
  <c r="Q65" i="1" s="1"/>
  <c r="P66" i="1"/>
  <c r="Q66" i="1" s="1"/>
  <c r="P67" i="1"/>
  <c r="Q67" i="1" s="1"/>
  <c r="P69" i="1"/>
  <c r="Q69" i="1" s="1"/>
  <c r="P71" i="1"/>
  <c r="Q71" i="1" s="1"/>
  <c r="P72" i="1"/>
  <c r="Q72" i="1" s="1"/>
  <c r="P73" i="1"/>
  <c r="Q73" i="1" s="1"/>
  <c r="P74" i="1"/>
  <c r="Q74" i="1" s="1"/>
  <c r="P75" i="1"/>
  <c r="Q75" i="1" s="1"/>
  <c r="P76" i="1"/>
  <c r="Q76" i="1" s="1"/>
  <c r="P77" i="1"/>
  <c r="Q77" i="1" s="1"/>
  <c r="P78" i="1"/>
  <c r="Q78" i="1" s="1"/>
  <c r="P79" i="1"/>
  <c r="Q79" i="1" s="1"/>
  <c r="P80" i="1"/>
  <c r="Q80" i="1" s="1"/>
  <c r="P81" i="1"/>
  <c r="Q81" i="1" s="1"/>
  <c r="P82" i="1"/>
  <c r="Q82" i="1" s="1"/>
  <c r="P83" i="1"/>
  <c r="Q83" i="1" s="1"/>
  <c r="P84" i="1"/>
  <c r="Q84" i="1" s="1"/>
  <c r="P85" i="1"/>
  <c r="Q85" i="1" s="1"/>
  <c r="P87" i="1"/>
  <c r="Q87" i="1" s="1"/>
  <c r="P89" i="1"/>
  <c r="Q89" i="1" s="1"/>
  <c r="P91" i="1"/>
  <c r="Q91" i="1" s="1"/>
  <c r="P92" i="1"/>
  <c r="Q92" i="1" s="1"/>
  <c r="P93" i="1"/>
  <c r="Q93" i="1" s="1"/>
  <c r="P95" i="1"/>
  <c r="Q95" i="1" s="1"/>
  <c r="P97" i="1"/>
  <c r="Q97" i="1" s="1"/>
  <c r="P98" i="1"/>
  <c r="Q98" i="1" s="1"/>
  <c r="P99" i="1"/>
  <c r="Q99" i="1" s="1"/>
  <c r="P100" i="1"/>
  <c r="Q100" i="1" s="1"/>
  <c r="P101" i="1"/>
  <c r="Q101" i="1" s="1"/>
  <c r="P102" i="1"/>
  <c r="Q102" i="1" s="1"/>
  <c r="P103" i="1"/>
  <c r="Q103" i="1" s="1"/>
  <c r="P104" i="1"/>
  <c r="Q104" i="1" s="1"/>
  <c r="P106" i="1"/>
  <c r="Q106" i="1" s="1"/>
  <c r="P108" i="1"/>
  <c r="Q108" i="1" s="1"/>
  <c r="P110" i="1"/>
  <c r="Q110" i="1" s="1"/>
  <c r="P112" i="1"/>
  <c r="Q112" i="1" s="1"/>
  <c r="P113" i="1"/>
  <c r="Q113" i="1" s="1"/>
  <c r="P114" i="1"/>
  <c r="Q114" i="1" s="1"/>
  <c r="P116" i="1"/>
  <c r="Q116" i="1" s="1"/>
  <c r="P117" i="1"/>
  <c r="Q117" i="1" s="1"/>
  <c r="P118" i="1"/>
  <c r="Q118" i="1" s="1"/>
  <c r="P119" i="1"/>
  <c r="Q119" i="1" s="1"/>
  <c r="P120" i="1"/>
  <c r="Q120" i="1" s="1"/>
  <c r="P121" i="1"/>
  <c r="Q121" i="1" s="1"/>
  <c r="P122" i="1"/>
  <c r="Q122" i="1" s="1"/>
  <c r="P123" i="1"/>
  <c r="Q123" i="1" s="1"/>
  <c r="P124" i="1"/>
  <c r="Q124" i="1" s="1"/>
  <c r="P125" i="1"/>
  <c r="Q125" i="1" s="1"/>
  <c r="P126" i="1"/>
  <c r="Q126" i="1" s="1"/>
  <c r="P127" i="1"/>
  <c r="Q127" i="1" s="1"/>
  <c r="P128" i="1"/>
  <c r="Q128" i="1" s="1"/>
  <c r="P129" i="1"/>
  <c r="Q129" i="1" s="1"/>
  <c r="P130" i="1"/>
  <c r="Q130" i="1" s="1"/>
  <c r="P132" i="1"/>
  <c r="Q132" i="1" s="1"/>
  <c r="P134" i="1"/>
  <c r="Q134" i="1" s="1"/>
  <c r="P135" i="1"/>
  <c r="Q135" i="1" s="1"/>
  <c r="P136" i="1"/>
  <c r="Q136" i="1" s="1"/>
  <c r="P137" i="1"/>
  <c r="Q137" i="1" s="1"/>
  <c r="P138" i="1"/>
  <c r="Q138" i="1" s="1"/>
  <c r="P139" i="1"/>
  <c r="Q139" i="1" s="1"/>
  <c r="P140" i="1"/>
  <c r="Q140" i="1" s="1"/>
  <c r="P142" i="1"/>
  <c r="Q142" i="1" s="1"/>
  <c r="P143" i="1"/>
  <c r="Q143" i="1" s="1"/>
  <c r="P144" i="1"/>
  <c r="Q144" i="1" s="1"/>
  <c r="P145" i="1"/>
  <c r="Q145" i="1" s="1"/>
  <c r="P146" i="1"/>
  <c r="Q146" i="1" s="1"/>
  <c r="P147" i="1"/>
  <c r="Q147" i="1" s="1"/>
  <c r="P148" i="1"/>
  <c r="Q148" i="1" s="1"/>
  <c r="P150" i="1"/>
  <c r="Q150" i="1" s="1"/>
  <c r="P152" i="1"/>
  <c r="Q152" i="1" s="1"/>
  <c r="P153" i="1"/>
  <c r="Q153" i="1" s="1"/>
  <c r="P154" i="1"/>
  <c r="Q154" i="1" s="1"/>
  <c r="P155" i="1"/>
  <c r="Q155" i="1" s="1"/>
  <c r="P156" i="1"/>
  <c r="Q156" i="1" s="1"/>
  <c r="P158" i="1"/>
  <c r="Q158" i="1" s="1"/>
  <c r="P159" i="1"/>
  <c r="Q159" i="1" s="1"/>
  <c r="P160" i="1"/>
  <c r="Q160" i="1" s="1"/>
  <c r="P161" i="1"/>
  <c r="Q161" i="1" s="1"/>
  <c r="P162" i="1"/>
  <c r="Q162" i="1" s="1"/>
  <c r="P163" i="1"/>
  <c r="Q163" i="1" s="1"/>
  <c r="P164" i="1"/>
  <c r="Q164" i="1" s="1"/>
  <c r="P165" i="1"/>
  <c r="Q165" i="1" s="1"/>
  <c r="P166" i="1"/>
  <c r="Q166" i="1" s="1"/>
  <c r="P167" i="1"/>
  <c r="Q167" i="1" s="1"/>
  <c r="P168" i="1"/>
  <c r="Q168" i="1" s="1"/>
  <c r="P169" i="1"/>
  <c r="Q169" i="1" s="1"/>
  <c r="P170" i="1"/>
  <c r="Q170" i="1" s="1"/>
  <c r="P171" i="1"/>
  <c r="Q171" i="1" s="1"/>
  <c r="P172" i="1"/>
  <c r="Q172" i="1" s="1"/>
  <c r="P174" i="1"/>
  <c r="Q174" i="1" s="1"/>
  <c r="P176" i="1"/>
  <c r="Q176" i="1" s="1"/>
  <c r="P177" i="1"/>
  <c r="Q177" i="1" s="1"/>
  <c r="P178" i="1"/>
  <c r="Q178" i="1" s="1"/>
  <c r="P179" i="1"/>
  <c r="Q179" i="1" s="1"/>
  <c r="P180" i="1"/>
  <c r="Q180" i="1" s="1"/>
  <c r="P181" i="1"/>
  <c r="Q181" i="1" s="1"/>
  <c r="P182" i="1"/>
  <c r="Q182" i="1" s="1"/>
  <c r="P184" i="1"/>
  <c r="Q184" i="1" s="1"/>
  <c r="P185" i="1"/>
  <c r="Q185" i="1" s="1"/>
  <c r="P186" i="1"/>
  <c r="Q186" i="1" s="1"/>
  <c r="P187" i="1"/>
  <c r="Q187" i="1" s="1"/>
  <c r="P188" i="1"/>
  <c r="Q188" i="1" s="1"/>
  <c r="P189" i="1"/>
  <c r="Q189" i="1" s="1"/>
  <c r="P190" i="1"/>
  <c r="Q190" i="1" s="1"/>
  <c r="P191" i="1"/>
  <c r="Q191" i="1" s="1"/>
  <c r="P192" i="1"/>
  <c r="Q192" i="1" s="1"/>
  <c r="P193" i="1"/>
  <c r="Q193" i="1" s="1"/>
  <c r="P194" i="1"/>
  <c r="Q194" i="1" s="1"/>
  <c r="P195" i="1"/>
  <c r="Q195" i="1" s="1"/>
  <c r="P196" i="1"/>
  <c r="Q196" i="1" s="1"/>
  <c r="P197" i="1"/>
  <c r="Q197" i="1" s="1"/>
  <c r="P198" i="1"/>
  <c r="Q198" i="1" s="1"/>
  <c r="P200" i="1"/>
  <c r="Q200" i="1" s="1"/>
  <c r="P202" i="1"/>
  <c r="Q202" i="1" s="1"/>
  <c r="P204" i="1"/>
  <c r="Q204" i="1" s="1"/>
  <c r="P205" i="1"/>
  <c r="Q205" i="1" s="1"/>
  <c r="P206" i="1"/>
  <c r="Q206" i="1" s="1"/>
  <c r="P208" i="1"/>
  <c r="Q208" i="1" s="1"/>
  <c r="P210" i="1"/>
  <c r="Q210" i="1" s="1"/>
  <c r="P212" i="1"/>
  <c r="Q212" i="1" s="1"/>
  <c r="P214" i="1"/>
  <c r="Q214" i="1" s="1"/>
  <c r="P215" i="1"/>
  <c r="Q215" i="1" s="1"/>
  <c r="P216" i="1"/>
  <c r="Q216" i="1" s="1"/>
  <c r="P217" i="1"/>
  <c r="Q217" i="1" s="1"/>
  <c r="P218" i="1"/>
  <c r="Q218" i="1" s="1"/>
  <c r="P220" i="1"/>
  <c r="Q220" i="1" s="1"/>
  <c r="P221" i="1"/>
  <c r="Q221" i="1" s="1"/>
  <c r="P223" i="1"/>
  <c r="Q223" i="1" s="1"/>
  <c r="P225" i="1"/>
  <c r="Q225" i="1" s="1"/>
  <c r="P227" i="1"/>
  <c r="Q227" i="1" s="1"/>
  <c r="P229" i="1"/>
  <c r="Q229" i="1" s="1"/>
  <c r="P230" i="1"/>
  <c r="Q230" i="1" s="1"/>
  <c r="P231" i="1"/>
  <c r="Q231" i="1" s="1"/>
  <c r="P232" i="1"/>
  <c r="Q232" i="1" s="1"/>
  <c r="P233" i="1"/>
  <c r="Q233" i="1" s="1"/>
  <c r="P234" i="1"/>
  <c r="Q234" i="1" s="1"/>
  <c r="P235" i="1"/>
  <c r="Q235" i="1" s="1"/>
  <c r="P236" i="1"/>
  <c r="Q236" i="1" s="1"/>
  <c r="P237" i="1"/>
  <c r="Q237" i="1" s="1"/>
  <c r="P238" i="1"/>
  <c r="Q238" i="1" s="1"/>
  <c r="P239" i="1"/>
  <c r="Q239" i="1" s="1"/>
  <c r="P240" i="1"/>
  <c r="Q240" i="1" s="1"/>
  <c r="P241" i="1"/>
  <c r="Q241" i="1" s="1"/>
  <c r="P242" i="1"/>
  <c r="Q242" i="1" s="1"/>
  <c r="P244" i="1"/>
  <c r="Q244" i="1" s="1"/>
  <c r="P246" i="1"/>
  <c r="Q246" i="1" s="1"/>
  <c r="P248" i="1"/>
  <c r="Q248" i="1" s="1"/>
  <c r="P250" i="1"/>
  <c r="Q250" i="1" s="1"/>
  <c r="P251" i="1"/>
  <c r="Q251" i="1" s="1"/>
  <c r="P252" i="1"/>
  <c r="Q252" i="1" s="1"/>
  <c r="P253" i="1"/>
  <c r="Q253" i="1" s="1"/>
  <c r="P254" i="1"/>
  <c r="Q254" i="1" s="1"/>
  <c r="P255" i="1"/>
  <c r="Q255" i="1" s="1"/>
  <c r="P256" i="1"/>
  <c r="Q256" i="1" s="1"/>
  <c r="P257" i="1"/>
  <c r="Q257" i="1" s="1"/>
  <c r="P258" i="1"/>
  <c r="Q258" i="1" s="1"/>
  <c r="P259" i="1"/>
  <c r="Q259" i="1" s="1"/>
  <c r="P260" i="1"/>
  <c r="Q260" i="1" s="1"/>
  <c r="P261" i="1"/>
  <c r="Q261" i="1" s="1"/>
  <c r="P262" i="1"/>
  <c r="Q262" i="1" s="1"/>
  <c r="P263" i="1"/>
  <c r="Q263" i="1" s="1"/>
  <c r="P265" i="1"/>
  <c r="Q265" i="1" s="1"/>
  <c r="P267" i="1"/>
  <c r="Q267" i="1" s="1"/>
  <c r="P269" i="1"/>
  <c r="Q269" i="1" s="1"/>
  <c r="P271" i="1"/>
  <c r="Q271" i="1" s="1"/>
  <c r="P273" i="1"/>
  <c r="Q273" i="1" s="1"/>
  <c r="P274" i="1"/>
  <c r="Q274" i="1" s="1"/>
  <c r="P275" i="1"/>
  <c r="Q275" i="1" s="1"/>
  <c r="P277" i="1"/>
  <c r="Q277" i="1" s="1"/>
  <c r="P278" i="1"/>
  <c r="Q278" i="1" s="1"/>
  <c r="P279" i="1"/>
  <c r="Q279" i="1" s="1"/>
  <c r="P280" i="1"/>
  <c r="Q280" i="1" s="1"/>
  <c r="P281" i="1"/>
  <c r="Q281" i="1" s="1"/>
  <c r="P282" i="1"/>
  <c r="Q282" i="1" s="1"/>
  <c r="P283" i="1"/>
  <c r="Q283" i="1" s="1"/>
  <c r="P284" i="1"/>
  <c r="Q284" i="1" s="1"/>
  <c r="P285" i="1"/>
  <c r="Q285" i="1" s="1"/>
  <c r="P286" i="1"/>
  <c r="Q286" i="1" s="1"/>
  <c r="P288" i="1"/>
  <c r="Q288" i="1" s="1"/>
  <c r="P290" i="1"/>
  <c r="Q290" i="1" s="1"/>
  <c r="P292" i="1"/>
  <c r="Q292" i="1" s="1"/>
  <c r="P294" i="1"/>
  <c r="Q294" i="1" s="1"/>
  <c r="P296" i="1"/>
  <c r="Q296" i="1" s="1"/>
  <c r="P16" i="1"/>
  <c r="Q23" i="1"/>
  <c r="Q22" i="1"/>
  <c r="Q21" i="1"/>
  <c r="Q20" i="1"/>
  <c r="Q19" i="1"/>
  <c r="Q18" i="1"/>
  <c r="Q17" i="1"/>
  <c r="Q16" i="1"/>
</calcChain>
</file>

<file path=xl/sharedStrings.xml><?xml version="1.0" encoding="utf-8"?>
<sst xmlns="http://schemas.openxmlformats.org/spreadsheetml/2006/main" count="3008" uniqueCount="361">
  <si>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</si>
  <si>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</si>
  <si>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</si>
  <si>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</si>
  <si>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</si>
  <si>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</si>
  <si>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</si>
  <si>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</si>
  <si>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</si>
  <si>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</si>
  <si>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</si>
  <si>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</si>
  <si>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</si>
  <si>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</si>
  <si>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</si>
  <si>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</si>
  <si>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</si>
  <si>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</si>
  <si>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</si>
  <si>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</si>
  <si>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</si>
  <si>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</si>
  <si>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</si>
  <si>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</si>
  <si>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</si>
  <si>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</si>
  <si>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</si>
  <si>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</si>
  <si>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</si>
  <si>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</si>
  <si>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</si>
  <si>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</si>
  <si>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</si>
  <si>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</si>
  <si>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</si>
  <si>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</si>
  <si>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</si>
  <si>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</si>
  <si>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</si>
  <si>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</si>
  <si>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</si>
  <si>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</si>
  <si>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</si>
  <si>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</si>
  <si>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</si>
  <si>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</si>
  <si>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</si>
  <si>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</si>
  <si>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</si>
  <si>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</si>
  <si>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</si>
  <si>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</si>
  <si>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</si>
  <si>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</si>
  <si>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</si>
  <si>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</si>
  <si>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</si>
  <si>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</si>
  <si>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</si>
  <si>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</si>
  <si>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</si>
  <si>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</si>
  <si>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</si>
  <si>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</si>
  <si>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</si>
  <si>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</si>
  <si>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</si>
  <si>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</si>
  <si>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</si>
  <si>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</si>
  <si>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</si>
  <si>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</si>
  <si>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</si>
  <si>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</si>
  <si>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</si>
  <si>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</si>
  <si>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</si>
  <si>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</si>
  <si>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</si>
  <si>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</si>
  <si>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</si>
  <si>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</si>
  <si>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</si>
  <si>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</si>
  <si>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</si>
  <si>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</si>
  <si>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</si>
  <si>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</si>
  <si>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SERVICIOS DE SEGURIDAD PRIVADA PRESTADOS POR INDEPENDIENTES</t>
  </si>
  <si>
    <t>CÓDIGO CIIU</t>
  </si>
  <si>
    <t>FECHA ELABORACIÓN MATRIZ</t>
  </si>
  <si>
    <t>N° DE TRABAJADORES</t>
  </si>
  <si>
    <t>RUTINARIA /NO RUTINARIA</t>
  </si>
  <si>
    <t>PELIGRO</t>
  </si>
  <si>
    <t>DAÑO PROBABLE</t>
  </si>
  <si>
    <t xml:space="preserve">MEDIDA DE CONTROL </t>
  </si>
  <si>
    <t>F</t>
  </si>
  <si>
    <t>M</t>
  </si>
  <si>
    <t>OTRO</t>
  </si>
  <si>
    <t>CLASIFICACION DEL RIESGO</t>
  </si>
  <si>
    <t>CONTROL DE ACCESOS</t>
  </si>
  <si>
    <t>CONTROLAR INGRESO Y SALIDA PEATONAL</t>
  </si>
  <si>
    <t>Conserjes</t>
  </si>
  <si>
    <t>RUTINARIA</t>
  </si>
  <si>
    <t xml:space="preserve">FACTOR DE RIESGO RELACIONADOS AL AMBIENTE DE TRABAJO </t>
  </si>
  <si>
    <t>ORDEN Y ASEO INEXISTENTE O DEFICIENTE</t>
  </si>
  <si>
    <t>CAÍDAS AL MISMO NIVEL</t>
  </si>
  <si>
    <t>CONTUSIÓN, HERIDAS</t>
  </si>
  <si>
    <t>MANTENER LUGARES DE TRABAJO EN BUENAS CONDICIONES DE ORDEN Y LIMPIEZA</t>
  </si>
  <si>
    <t>SI</t>
  </si>
  <si>
    <t xml:space="preserve">DIARIO </t>
  </si>
  <si>
    <t>CONGESTIÓN EN EL LUGAR DE TRABAJO O ACCIÓN RESTRINGIDA / LIMITADA</t>
  </si>
  <si>
    <t>ILUMINACIÓN INEXISTENTE / INADECUADA</t>
  </si>
  <si>
    <t>ILUMINAR ADECUADAMENTE LAS ÁREAS DE TRABAJO Y TRÁNSITO QUE NO POSEEN LUZ NATURAL</t>
  </si>
  <si>
    <t>SUPERFICIE DE TRABAJO IRREGULAR / RESBALADIZA / INESTABLE</t>
  </si>
  <si>
    <t>SEÑALIZACION VISIBLE Y PERMANENTE EN LAS ZONAS DE PELIGRO</t>
  </si>
  <si>
    <t>HERRAMIENTA, EQUIPO, MAQUINARIA, INSTALACIÓN DEFECTUOSA O SUB ESTÁNDAR</t>
  </si>
  <si>
    <t>CAÍDA DE OBJETOS</t>
  </si>
  <si>
    <t>CONTUSIONES, HERIDAS, POLITRAUMATISMOS, APLASTAMIENTO, MUERTE</t>
  </si>
  <si>
    <t>VERIFICAR QUE NO SE ALMACENEN COSAS QUE SE PROYECTEN SOBRE EL TRABAJADOR</t>
  </si>
  <si>
    <t>CADA VEZ</t>
  </si>
  <si>
    <t>CHOQUE CONTRA OBJETOS</t>
  </si>
  <si>
    <t>CONTUSIÓN, HERIDAS, POLITRAUMATISMOS</t>
  </si>
  <si>
    <t>MANTENER ORDENADO LOS LUGARES DE TRABAJO Y ZONAS DE TRASLADO LIBRES DE OBSTÁCULOS</t>
  </si>
  <si>
    <t>INSTALACIONES ELÉCTRICAS DEFICIENTES O DETERIORADAS</t>
  </si>
  <si>
    <t>CONTACTOS ELÉCTRICOS DIRECTOS BAJA TENSIÓN</t>
  </si>
  <si>
    <t>QUEMADURAS</t>
  </si>
  <si>
    <t>INSPECCIONAR Y MANTENER INSTALACIONES ELÉCTRICAS EN BUENAS CONDICIONES</t>
  </si>
  <si>
    <t>SEMANAL</t>
  </si>
  <si>
    <t>CABLES O CONEXIONES DEFICIENTES O DETERIORADAS</t>
  </si>
  <si>
    <t>FACTOR DE RIESGO RELACIONADO AL FACTOR HUMANO</t>
  </si>
  <si>
    <t>TRABAJO EN POSICIÓN SENTADO MANTENIDO POR PERIODOS PROLONGADOS</t>
  </si>
  <si>
    <t>SOBRECARGA POSTURAL DEBIDO A TRABAJO SENTADO</t>
  </si>
  <si>
    <t>LESIÓN MUSCULO-ESQUELÉTICA, TENSIÓN NERVIOSA, DOLORES LUMBARES</t>
  </si>
  <si>
    <t>REALIZAR EJERCICIOS COMPENSATORIOS Y/O PAUSAS ACTIVAS</t>
  </si>
  <si>
    <t xml:space="preserve">IMPLEMENTAR PROTOCOLO TMERT </t>
  </si>
  <si>
    <t>ALTURA DE MOBILIARIO INADECUADA</t>
  </si>
  <si>
    <t>SOBRECARGA POSTURAL DEBIDO A OTRAS POSTURAS</t>
  </si>
  <si>
    <t>DISEÑAR ERGONÓMICAMENTE EL PUESTO DE TRABAJO</t>
  </si>
  <si>
    <t>MOBILIARIO DEFICIENTE O DETERIORADO</t>
  </si>
  <si>
    <t>DISPONER DE MOBILIARIO ADECUADO A LAS CONDICIONES ANTROPOMÉTRICAS DE LOS TRABAJADORES</t>
  </si>
  <si>
    <t>ESPACIO REDUCIDO EN CASETA</t>
  </si>
  <si>
    <t>NO RUTINARIA</t>
  </si>
  <si>
    <t>PERMANECER EN CASETA DE ACCESO A INSTALACIONES EN PERIODO INVERNAL</t>
  </si>
  <si>
    <t>EXPOSICIÓN A FRÍO</t>
  </si>
  <si>
    <t>HIPOTERMIA, AFECCIONES RESPIRATORIAS</t>
  </si>
  <si>
    <t>HABILITAR CASETA PARA QUE RESISTA TEMPERATURAS ALTAS Y BAJAS, CUYO FIN ES PROTEGER AL TRABAJADOR DE LOS EFECTOS DEL CLIMA</t>
  </si>
  <si>
    <t>CONSUMIR ALIMENTOS Y LÍQUIDOS CALIENTES</t>
  </si>
  <si>
    <t>CONTACTOS TÉRMICOS POR CALOR</t>
  </si>
  <si>
    <t>MANTENER ORDENADO LOS LUGARES DE TRABAJO</t>
  </si>
  <si>
    <t>FACTOR DE RIESGO RELACIONADO A MÁQUINAS HERRAMIENTAS Y EQUIPOS</t>
  </si>
  <si>
    <t>CORTOCIRCUITO POR SOBRECARGA DE ALARGADOR</t>
  </si>
  <si>
    <t>INCENDIOS</t>
  </si>
  <si>
    <t>ASFIXIA, QUEMADURAS, MUERTE</t>
  </si>
  <si>
    <t>HABILITAR ENCHUFES ADECUADOS Y CERCANOS A DONDE SE UBICA EL TRABAJADOR</t>
  </si>
  <si>
    <t>SEMESTRAL</t>
  </si>
  <si>
    <t>AGRESIONES VERBALES, FÍSICAS, RIÑAS</t>
  </si>
  <si>
    <t>CONTACTO CON PERSONAS</t>
  </si>
  <si>
    <t>HERIDAS, GOLPES, CORTADURAS, MUERTE</t>
  </si>
  <si>
    <t xml:space="preserve">IMPLEMENTAR LEY KARIN </t>
  </si>
  <si>
    <t>ROBO O ACTO DELICTUAL</t>
  </si>
  <si>
    <t>NOTIFICAR A CARABINEROS FRENTE A POTENCIAL INGRESO A ROBO DE INSTALACIONES, SIGUIENDO PROTOCOLO DE ACTUACIÓN EN CASO DE SITUACIONES DE VIOLENCIA</t>
  </si>
  <si>
    <t>AGRESIÓN POR PARTE DE TERCEROS</t>
  </si>
  <si>
    <t>CORTES POR OBJETOS HERRAMIENTAS CORTO PUNZANTES</t>
  </si>
  <si>
    <t>CORTE,  AMPUTACIONES, PERDIDA DE MIEMBROS, TÉTANOS</t>
  </si>
  <si>
    <t>FORMACIÓN EN TÉCNICAS DE ACTUACIÓN FRENTE EVENTOS DELICTIUALES</t>
  </si>
  <si>
    <t>EXIGENCIAS PSICOLÓGICAS COGNITIVAS</t>
  </si>
  <si>
    <t xml:space="preserve">DIMENSIÓN CARGA DE TRABAJO </t>
  </si>
  <si>
    <t>REACCIONES AL ESTRÉS, TRASTORNO DE SOMATIZACIÓN</t>
  </si>
  <si>
    <t xml:space="preserve">TALLERES DE MANEJO DE EMOCIONES, MANEJO DE CONFLICTOS, </t>
  </si>
  <si>
    <t>ANUAL</t>
  </si>
  <si>
    <t xml:space="preserve">IMPLEMENTAR PROTOCOLO CEAL-SM </t>
  </si>
  <si>
    <t>EXIGENCIAS PSICOLÓGICAS DE ESCONDER EMOCIONES</t>
  </si>
  <si>
    <t xml:space="preserve">DIMENSIÓN VULNERABILIDAD </t>
  </si>
  <si>
    <t>TRASTORNOS DE ANSIEDAD, EPISODIO DEPRESIVO</t>
  </si>
  <si>
    <t>CONTROLAR INGRESO Y SALIDA VEHICULAR</t>
  </si>
  <si>
    <t>GUARDIAS DE PROTECCIÓN</t>
  </si>
  <si>
    <t>PROTECCIONES Y BARRERAS INEXISTENTES, INSUFICIENTES O INADECUADAS</t>
  </si>
  <si>
    <t>CAÍDAS A DISTINTO NIVEL</t>
  </si>
  <si>
    <t>CONTUSIÓN, HERIDAS, POLITRAUMATISMOS, FRACTURA</t>
  </si>
  <si>
    <t>POSICIONAMIENTO INADECUADO PARA EJECUTAR LA TAREA</t>
  </si>
  <si>
    <t>NO SEGUIR PROCEDIMIENTOS O INSTRUCTIVOS DE TRABAJO</t>
  </si>
  <si>
    <t>FACTOR DE RIESGO RELACIONADO A MATERIAS PRIMAS Y SUSTANCIAS</t>
  </si>
  <si>
    <t>MENSUAL</t>
  </si>
  <si>
    <t>ATROPELLOS O GOLPES CON VEHÍCULOS</t>
  </si>
  <si>
    <t>CONTUSIÓN, POLITRAUMATISMOS, FRACTURA, MUERTE</t>
  </si>
  <si>
    <t>CAPACITAR SOBRE RIESGOS, MEDIDAS DE CONTROL Y MÉTODOS CORRECTOS DE TRABAJO</t>
  </si>
  <si>
    <t>DISTRACCIÓN, FALTA DE CONCENTRACIÓN / COORDINACIÓN</t>
  </si>
  <si>
    <t>MANEJO INADECUADO O VELOCIDAD INADECUADA</t>
  </si>
  <si>
    <t>SEÑALIZAR VELOCIDAD MAXIMA</t>
  </si>
  <si>
    <t>EXPOSICIÓN A RADIACIÓN UV SOLAR</t>
  </si>
  <si>
    <t>EXPOSICIÓN A RADIACIONES NO IONIZANTES ENFERMEDAD</t>
  </si>
  <si>
    <t>FOTOENVEJECIMIENTO, CÁNCER</t>
  </si>
  <si>
    <t>IMPLEMENTAR "GUÍA TÉCNICA SOBRE RADIACIÓN ULTRAVIOLETA DE ORIGEN SOLAR"</t>
  </si>
  <si>
    <t>EXPOSICIÓN A TEMPERATURAS EXTREMAS (CALOR)</t>
  </si>
  <si>
    <t>EXPOSICIÓN A CALOR</t>
  </si>
  <si>
    <t>DESHIDRATACIÓN, MAREOS, NÁUSEAS, CONFUSIÓN</t>
  </si>
  <si>
    <t>DISPONER DE RECURSOS PARA HIDRATARSE PERMANENTEMENTE</t>
  </si>
  <si>
    <t>IMPLEMENTAR PROTOCOLO RUV</t>
  </si>
  <si>
    <t>EXPOSICIÓN A TEMPERATURAS EXTREMAS (FRÍO)</t>
  </si>
  <si>
    <t>UTILIZAR ROPA DE TRABAJO TÉRMICA DE ACUERDO AL NIVEL DE EXPOSICIÓN EVALUADO</t>
  </si>
  <si>
    <t>AGRESIÓN O RIÑA</t>
  </si>
  <si>
    <t>ESTABLECER PROTOCOLO DE ACTUACIÓN EN CASOS DE SITUACIONES DE VIOLENCIA</t>
  </si>
  <si>
    <t>IMPLEMENTAR PROTOCOLO CEAL-SM</t>
  </si>
  <si>
    <t>ABRIR Y CERRAR PUERTAS Y/O PORTONES</t>
  </si>
  <si>
    <t>ATRAPAMIENTO</t>
  </si>
  <si>
    <t>MICRO TRAUMATISMO POR ATRAPAMIENTO, CORTES, HERIDAS, MUERTES</t>
  </si>
  <si>
    <t>CORTOCIRCUITO</t>
  </si>
  <si>
    <t>CAPACITAR PROCEDIMIENTO DE ACTUACIÓN EN CASO DE INCENDIO</t>
  </si>
  <si>
    <t>LEVANTAMIENTO INADECUADO DE CARGA</t>
  </si>
  <si>
    <t>SOBRECARGA FÍSICA DEBIDO A LA MANIPULACIÓN MANUAL DE CARGAS</t>
  </si>
  <si>
    <t>IMPLEMENTAR GUÍA TÉCNICA DE EVALUACIÓN Y CONTROL DE RIESGOS ASOCIADOS AL MANEJO O MANIPULACIÓN MANUAL DE CARGA</t>
  </si>
  <si>
    <t>CAPACITAR EN MÉTODOS CORRECTOS DE MANIPULACIÓN MANUAL DE CARGA</t>
  </si>
  <si>
    <t>LEVANTAR CARGAS SUPERIORES A SUS PROPIAS CAPACIDADES</t>
  </si>
  <si>
    <t xml:space="preserve">IMPLEMENTAR GUÍA TÉCNICA DE EVALUACIÓN Y CONTROL DE RIESGOS ASOCIADOS AL MANEJO O MANIPULACIÓN MANUAL DE CARGA </t>
  </si>
  <si>
    <t>LEVANTAR CARGA SUPERIOR A LO REGLAMENTADO</t>
  </si>
  <si>
    <t>RECEPCIONAR CORRESPONDENCIA Y MERCANCÍAS</t>
  </si>
  <si>
    <t>DIARIO</t>
  </si>
  <si>
    <t>ESPACIO REDUCIDO ENTRE SILLA Y MESA</t>
  </si>
  <si>
    <t>VIGILANCIA DE LAS INSTALACIONES</t>
  </si>
  <si>
    <t>REALIZAR RONDAS A PIE</t>
  </si>
  <si>
    <t>Guardias de protección</t>
  </si>
  <si>
    <t>USO DE ELEMENTOS DE PROTECCIÓN CONTRA UV SOLAR</t>
  </si>
  <si>
    <t>EXPOSICIÓN A ANIMALES EN FUNCIÓN DE LAS LABORES</t>
  </si>
  <si>
    <t>CONTACTOS CON ANIMALES Y 0 INSECTOS</t>
  </si>
  <si>
    <t>MORDEDURAS, CORTES, GOLPES, ZOONOSIS</t>
  </si>
  <si>
    <t>CAPACITAR A LOS TRABAJADORES EN MEDIDAS DE PREVENCIÓN DE MORDEDURAS DE ANIMALES</t>
  </si>
  <si>
    <t>EXPOSICIÓN A INSECTOS O ARÁCNIDOS QUE FORMAN PARTE DEL MEDIO AMBIENTE GENERAL</t>
  </si>
  <si>
    <t>PICADURAS, MORDEDURAS</t>
  </si>
  <si>
    <t>ELIMINAR INSECTOS/ARACNIDOS POR MEDIOS QUÍMICOS, MECÁNICOS O CON LA APLICACIÓN DE MEDIDAS DE SANEAMIENTO BÁSICO</t>
  </si>
  <si>
    <t xml:space="preserve">MENSUAL </t>
  </si>
  <si>
    <t>IMPLEMENTAR PROTOCOLO CEAL SM</t>
  </si>
  <si>
    <t>REALIZAR RONDAS EN VEHÍCULO</t>
  </si>
  <si>
    <t>MANEJO DE EQUIPO SIN AUTORIZACIÓN</t>
  </si>
  <si>
    <t>CHOQUE COLISIÓN O VOLCAMIENTO</t>
  </si>
  <si>
    <t>IMPLEMENTAR PROTOCOLO DE ACREDITACION DE CONDUCTORES</t>
  </si>
  <si>
    <t>CAPACITAR EN MANEJO A LA DEFENSIVA</t>
  </si>
  <si>
    <t>FALTA DE MANTENIMIENTO O MANTENIMIENTO DEFICIENTE DE COMPONENTES</t>
  </si>
  <si>
    <t>REALIZAR MANTENIMIENTO PREVENTIVO DE ACUERDO CON PROGRAMA ESTABLECIDO</t>
  </si>
  <si>
    <t xml:space="preserve">EXPOSICIÓN A RADIACIONES NO IONIZANTES </t>
  </si>
  <si>
    <t xml:space="preserve">USO DE VIDRIOS CON FILTRO UV </t>
  </si>
  <si>
    <t>EXIGENCIAS EMOCIONALES</t>
  </si>
  <si>
    <t xml:space="preserve">IMPLEMENTAR PROTOCOLO CEAL SM </t>
  </si>
  <si>
    <t>RESGUARDAR INSTALACION</t>
  </si>
  <si>
    <t>EXPOSICIÓN A RADIACIONES NO IONIZANTES</t>
  </si>
  <si>
    <t xml:space="preserve">USO DE PROTECCIÓN PERSONAL PARA RADIACIÓN SOLAR </t>
  </si>
  <si>
    <t>DIMESIÓN CARGA DE TRABAJO</t>
  </si>
  <si>
    <t>APOYAR LA CONTENCIÓN DE AFECTADOS POR INCIDENTES EN INSTALACIONES</t>
  </si>
  <si>
    <t>CONTACTO CON FLUÍDOS BIOLÓGICOS</t>
  </si>
  <si>
    <t xml:space="preserve">TRASMISIÓN_POR FLUIDOS CORPORALES </t>
  </si>
  <si>
    <t>INFECCIONES, ENFERMEDADES EN GENERAL</t>
  </si>
  <si>
    <t xml:space="preserve">CAPACITAR AL PERSONAL SOBRE LAS MEDIDAS PREVENTIVAS AL TENER CONTACTO CON PERSONAS HERIDAS. </t>
  </si>
  <si>
    <t>LEVANTAMIENTO INADECUADO DE PACIENTES</t>
  </si>
  <si>
    <t>SOBRECARGA_FÍSICA DEBIDO A LA MANIPULACIÓN DE PERSONAS PACIENTES</t>
  </si>
  <si>
    <t>TRANSPORTAR CARGA SIN CONSIDERAR OBSTÁCULOS Y VISIBILIDAD</t>
  </si>
  <si>
    <t>MANTENER LAS VIAS DE TRÁNSITO DESPEJADAS</t>
  </si>
  <si>
    <t>EXPOSICIÓN A ANIMALES QUE FORMAN PARTE DEL MEDIO AMBIENTE GENERAL</t>
  </si>
  <si>
    <t xml:space="preserve">TRASMISIÓN POR FLUIDOS CORPORALES </t>
  </si>
  <si>
    <t>CAPACITAR EN PRIMEROS AUXILIOS Y EN USO DE BARRERAS DE PROTECCIÓN COMO GUANTES, MASCARILLAY Y PROTECCIÓN DE OJOS CUANDO EXISTA CONTACTO CON FLUIDOS BIOLÓGICOS</t>
  </si>
  <si>
    <t>DIMENSIÓN CARGA DE TRABAJO</t>
  </si>
  <si>
    <t>TALLERES DE MANEJO DE EMOCIONES, MANEJO DE CONFLICTOS</t>
  </si>
  <si>
    <t>EXIGENCIAS PSICOLÓGICAS EMOCIONALES</t>
  </si>
  <si>
    <t xml:space="preserve">DIMENSIÓN EXIGENCIAS EMOCIONALES </t>
  </si>
  <si>
    <t>PROTECCIÓN DE ACTIVOS</t>
  </si>
  <si>
    <t>RETENER PERSONAS ASOCIADAS A DELITOS</t>
  </si>
  <si>
    <t>OTROS RIESGOS - EXPOSICIÓN A ASALTO / ROBO</t>
  </si>
  <si>
    <t>CONTUSIÓN, POLITRAUMATISMOS, ESTRÉS POSTRAUMÁTICO, MUERTE</t>
  </si>
  <si>
    <t>OTROS RIESGOS - EXPOSICIÓN A DESORDEN PÚBLICO</t>
  </si>
  <si>
    <t>DIMENSIÓN EXIGENCIAS EMOCIONALES</t>
  </si>
  <si>
    <t>FORMACIÓN EN PRIMEROS AUXILIOS Y ACCIONES DE CONTENCIÓN</t>
  </si>
  <si>
    <t>INTERVENIR Y CONTROLAR A PERSONAS ASOCIADAS A DELITOS</t>
  </si>
  <si>
    <t>EVALUACIONES LABORALES PSICOLÓGICAS</t>
  </si>
  <si>
    <t xml:space="preserve"> EXPOSICIÓN A ASALTO / ROBO</t>
  </si>
  <si>
    <t>EXPOSICIÓN A ASALTO / ROBO</t>
  </si>
  <si>
    <t>USAR CHALECO ANTIBALA</t>
  </si>
  <si>
    <t>FALLA EN EL CONTROL DE ENERGÍA PELIGROSA (BLOQUEAR / CONTENER)</t>
  </si>
  <si>
    <t>CAPACITACIÓN EN EL USO DE DISPOSTIVOS DE DESCARGA ELÉCTRICA</t>
  </si>
  <si>
    <t>VIGILANCIA REMOTA</t>
  </si>
  <si>
    <t>MONITOREAR CÁMARAS DE VIGILANCIA</t>
  </si>
  <si>
    <t xml:space="preserve">Conserjes </t>
  </si>
  <si>
    <t>ALTURA DE PANTALLA INADECUADA</t>
  </si>
  <si>
    <t>AJUSTAR PANTALLAS EN EL RANGO ADECUADO PARA LA VISUALIZACIÓN</t>
  </si>
  <si>
    <t xml:space="preserve">LARGO TURNOS DE TRABAJO FRENTE A PANTALLAS </t>
  </si>
  <si>
    <t>OTROS RIESGOS - TRABAJO CON PANTALLAS DE VISUALIZACIÓN</t>
  </si>
  <si>
    <t>FATIGA VISUAL, CEFALEA</t>
  </si>
  <si>
    <t>ESTABLECER PAUSAS DE DESCANSO DE ACUERDO A LA DEMANDA VISUAL</t>
  </si>
  <si>
    <t>EXIGENCIAS PSICOLÓGICAS CUANTITATIVAS (CANTIDAD O VOLUMEN DE TRABAJO EXIGIDO CONTRASTADO CON EL TIEMPO DISPONIBLE PARA REALIZARLO)</t>
  </si>
  <si>
    <t xml:space="preserve">ANUAL </t>
  </si>
  <si>
    <t>MONITOREAR ALARMAS</t>
  </si>
  <si>
    <t>INSTALACIÓN DE SISTEMAS DE SEGURIDAD-ALARMAS-CÁMARAS-CENTRAL DE MONITOREO</t>
  </si>
  <si>
    <t>INSTALAR SISTEMAS DE SEGURIDAD</t>
  </si>
  <si>
    <t>Instaladores y reparadores en tecnología de la información y las comunicaciones</t>
  </si>
  <si>
    <t>SEÑALIZACIÓN VISIBLE Y PERMANENTE EN LAS ZONAS DE PELIGRO</t>
  </si>
  <si>
    <t>CAÍDAS DE ALTURA</t>
  </si>
  <si>
    <t>CONTUSIÓN, HERIDAS, POLITRAUMATISMOS, FRACTURA, MUERTE</t>
  </si>
  <si>
    <t>INSPECCIONAR PREVIAMENTE ZONAS DE TRABAJO</t>
  </si>
  <si>
    <t>NO UTILIZACIÓN O USO INADECUADO DEL EPP</t>
  </si>
  <si>
    <t>SUPERVISIÓN PERMANENTE</t>
  </si>
  <si>
    <t>SISTEMA DE ADVERTENCIA / SEÑALIZACIÓN INEXISTENTE O INADECUADO</t>
  </si>
  <si>
    <t>SEÑALIZAR RIESGO DE CAÍDA</t>
  </si>
  <si>
    <t>EVALUACIÓN OCUPACIONAL DE SALUD (ALTURA FÍSICA)</t>
  </si>
  <si>
    <t>PROYECCIÓN DE FRAGMENTOS Y O PARTÍCULAS</t>
  </si>
  <si>
    <t>HERIDAS EN LA PIEL, ÚLCERAS OCULARES, INFECCIONES, TÉTANOS</t>
  </si>
  <si>
    <t>SEÑALIZAR EL USO PERMANENTE DE EPP</t>
  </si>
  <si>
    <t>USO INADECUADO DE EQUIPO, HERRAMIENTA, MAQUINARIA, VEHÍCULO</t>
  </si>
  <si>
    <t>CAPACITACIÓN EN LOS METODOS DE TRABAJO CORRECTO</t>
  </si>
  <si>
    <t>INSPECCIÓN PREVIA DE HERRAMIENTAS Y EQUIPOS</t>
  </si>
  <si>
    <t>MANTENCIÓN DE SISTEMAS DE SEGURIDAD</t>
  </si>
  <si>
    <t>MANTENER SISTEMAS DE SEGURIDAD</t>
  </si>
  <si>
    <t>PROPORCIONAR UN ENTORNO DE TRABAJO ADECUADO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</si>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</sst>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0"/>
      <color theme="1"/>
      <name val="Calibri Light"/>
      <family val="2"/>
      <scheme val="major"/>
    </font>
    <font>
      <sz val="10"/>
      <color theme="1"/>
      <name val="Calibri"/>
      <family val="2"/>
      <scheme val="minor"/>
    </font>
    <font>
      <sz val="10"/>
      <name val="Calibri"/>
      <family val="2"/>
      <scheme val="minor"/>
    </font>
    <font>
      <sz val="14"/>
      <color rgb="FF000000"/>
      <name val="Calibri"/>
      <family val="2"/>
    </font>
    <font>
      <sz val="11"/>
      <color rgb="FF242424"/>
      <name val="Aptos Narrow"/>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indexed="64"/>
      </top>
      <bottom/>
      <diagonal/>
    </border>
    <border>
      <left style="thin">
        <color indexed="64"/>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style="thin">
        <color indexed="64"/>
      </bottom>
      <diagonal/>
    </border>
    <border>
      <left/>
      <right style="thin">
        <color rgb="FF000000"/>
      </right>
      <top/>
      <bottom/>
      <diagonal/>
    </border>
  </borders>
  <cellStyleXfs count="1">
    <xf numFmtId="0" fontId="0" fillId="0" borderId="0"/>
  </cellStyleXfs>
  <cellXfs count="20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9" xfId="0" applyFont="1" applyFill="1" applyBorder="1" applyAlignment="1">
      <alignment vertical="top"/>
    </xf>
    <xf numFmtId="0" fontId="18" fillId="2" borderId="20" xfId="0" applyFont="1" applyFill="1" applyBorder="1" applyAlignment="1">
      <alignment vertical="top" wrapText="1"/>
    </xf>
    <xf numFmtId="0" fontId="18" fillId="2" borderId="19"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 fillId="0" borderId="14" xfId="0" applyFont="1" applyBorder="1" applyAlignment="1">
      <alignment vertical="center" wrapText="1"/>
    </xf>
    <xf numFmtId="0" fontId="14" fillId="4" borderId="13" xfId="0" applyFont="1" applyFill="1" applyBorder="1" applyAlignment="1">
      <alignment horizontal="center" vertical="center" wrapText="1" readingOrder="1"/>
    </xf>
    <xf numFmtId="0" fontId="1" fillId="2" borderId="14" xfId="0" applyFont="1" applyFill="1" applyBorder="1" applyAlignment="1">
      <alignment vertical="center" wrapText="1"/>
    </xf>
    <xf numFmtId="0" fontId="1" fillId="0" borderId="15" xfId="0" applyFont="1" applyBorder="1" applyAlignment="1">
      <alignment vertical="center" wrapText="1"/>
    </xf>
    <xf numFmtId="0" fontId="21" fillId="2" borderId="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3"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10" fillId="2" borderId="14" xfId="0" applyFont="1" applyFill="1" applyBorder="1" applyAlignment="1">
      <alignment vertical="center" wrapText="1"/>
    </xf>
    <xf numFmtId="0" fontId="0" fillId="2" borderId="14" xfId="0" applyFill="1" applyBorder="1"/>
    <xf numFmtId="0" fontId="22" fillId="2" borderId="13" xfId="0" applyFont="1" applyFill="1" applyBorder="1" applyAlignment="1">
      <alignment horizontal="center" vertical="center" wrapText="1"/>
    </xf>
    <xf numFmtId="0" fontId="0" fillId="2" borderId="15" xfId="0" applyFill="1" applyBorder="1"/>
    <xf numFmtId="0" fontId="22" fillId="2" borderId="5"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2" fillId="0" borderId="13" xfId="0" applyFont="1" applyBorder="1" applyAlignment="1">
      <alignment horizontal="center" vertical="center" wrapText="1"/>
    </xf>
    <xf numFmtId="0" fontId="21" fillId="2" borderId="13"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0" fillId="2" borderId="24" xfId="0" applyFill="1" applyBorder="1"/>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0" fillId="2" borderId="14" xfId="0" applyFill="1" applyBorder="1" applyAlignment="1">
      <alignment horizontal="center"/>
    </xf>
    <xf numFmtId="0" fontId="22" fillId="2" borderId="10"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24" xfId="0" applyFill="1" applyBorder="1" applyAlignment="1">
      <alignment horizontal="center" vertical="center"/>
    </xf>
    <xf numFmtId="0" fontId="0" fillId="2" borderId="15" xfId="0" applyFill="1" applyBorder="1" applyAlignment="1">
      <alignment horizontal="center" vertical="center" wrapText="1"/>
    </xf>
    <xf numFmtId="0" fontId="0" fillId="2" borderId="19" xfId="0" applyFill="1" applyBorder="1" applyAlignment="1">
      <alignment horizontal="center" vertical="center"/>
    </xf>
    <xf numFmtId="0" fontId="0" fillId="0" borderId="14" xfId="0"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0" fontId="0" fillId="2" borderId="13" xfId="0" applyFill="1" applyBorder="1" applyAlignment="1">
      <alignment horizontal="center" vertical="center"/>
    </xf>
    <xf numFmtId="0" fontId="0" fillId="2" borderId="31" xfId="0" applyFill="1" applyBorder="1"/>
    <xf numFmtId="0" fontId="0" fillId="2" borderId="21" xfId="0" applyFill="1" applyBorder="1" applyAlignment="1">
      <alignment horizontal="center" vertical="center"/>
    </xf>
    <xf numFmtId="0" fontId="0" fillId="0" borderId="15" xfId="0" applyBorder="1" applyAlignment="1">
      <alignment horizontal="center" vertical="center" wrapText="1"/>
    </xf>
    <xf numFmtId="0" fontId="0" fillId="2" borderId="36" xfId="0" applyFill="1" applyBorder="1"/>
    <xf numFmtId="0" fontId="18" fillId="2" borderId="37" xfId="0" applyFont="1" applyFill="1" applyBorder="1" applyAlignment="1">
      <alignment vertical="top" wrapText="1"/>
    </xf>
    <xf numFmtId="0" fontId="0" fillId="2" borderId="14" xfId="0" applyFill="1" applyBorder="1" applyAlignment="1">
      <alignment horizontal="center" wrapText="1"/>
    </xf>
    <xf numFmtId="0" fontId="0" fillId="2" borderId="0" xfId="0" applyFill="1" applyAlignment="1">
      <alignment horizontal="center"/>
    </xf>
    <xf numFmtId="0" fontId="22" fillId="2" borderId="16"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2" borderId="35" xfId="0" applyFill="1" applyBorder="1" applyAlignment="1">
      <alignment horizontal="center"/>
    </xf>
    <xf numFmtId="0" fontId="0" fillId="2" borderId="19" xfId="0" applyFill="1" applyBorder="1" applyAlignment="1">
      <alignment horizontal="center"/>
    </xf>
    <xf numFmtId="0" fontId="0" fillId="2" borderId="19" xfId="0" applyFill="1" applyBorder="1" applyAlignment="1">
      <alignment horizontal="center" wrapText="1"/>
    </xf>
    <xf numFmtId="0" fontId="0" fillId="2" borderId="21" xfId="0" applyFill="1" applyBorder="1" applyAlignment="1">
      <alignment horizontal="center"/>
    </xf>
    <xf numFmtId="0" fontId="0" fillId="2" borderId="32" xfId="0" applyFill="1" applyBorder="1" applyAlignment="1">
      <alignment horizontal="center" vertical="center" wrapText="1"/>
    </xf>
    <xf numFmtId="0" fontId="25" fillId="0" borderId="0" xfId="0" applyFont="1" applyAlignment="1">
      <alignment wrapText="1"/>
    </xf>
    <xf numFmtId="0" fontId="22" fillId="2" borderId="13" xfId="0" applyFont="1" applyFill="1" applyBorder="1" applyAlignment="1">
      <alignment vertical="center" wrapText="1"/>
    </xf>
    <xf numFmtId="0" fontId="22" fillId="2" borderId="13" xfId="0" applyFont="1" applyFill="1" applyBorder="1" applyAlignment="1">
      <alignment horizontal="center" vertical="center" wrapText="1" inden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22" fillId="2" borderId="13"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7"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8"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2" borderId="15" xfId="0"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22" fillId="2" borderId="27" xfId="0" applyFont="1" applyFill="1" applyBorder="1" applyAlignment="1">
      <alignment horizontal="center" vertical="center" wrapText="1"/>
    </xf>
    <xf numFmtId="0" fontId="22" fillId="2" borderId="28"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24" fillId="2" borderId="5" xfId="0" applyFont="1" applyFill="1" applyBorder="1" applyAlignment="1">
      <alignment horizontal="center" vertical="center" wrapText="1" readingOrder="1"/>
    </xf>
    <xf numFmtId="0" fontId="24" fillId="2" borderId="18" xfId="0" applyFont="1" applyFill="1" applyBorder="1" applyAlignment="1">
      <alignment horizontal="center" vertical="center" wrapText="1" readingOrder="1"/>
    </xf>
    <xf numFmtId="0" fontId="24" fillId="2" borderId="3" xfId="0" applyFont="1" applyFill="1" applyBorder="1" applyAlignment="1">
      <alignment horizontal="center" vertical="center" wrapText="1" readingOrder="1"/>
    </xf>
    <xf numFmtId="0" fontId="15" fillId="2" borderId="13"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xf>
    <xf numFmtId="0" fontId="0" fillId="2" borderId="24" xfId="0" applyFill="1" applyBorder="1" applyAlignment="1">
      <alignment horizontal="center"/>
    </xf>
    <xf numFmtId="0" fontId="0" fillId="2" borderId="25" xfId="0" applyFill="1" applyBorder="1" applyAlignment="1">
      <alignment horizontal="center"/>
    </xf>
    <xf numFmtId="0" fontId="0" fillId="2" borderId="26" xfId="0" applyFill="1" applyBorder="1" applyAlignment="1">
      <alignment horizontal="center"/>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0" fillId="2" borderId="25" xfId="0" applyFill="1" applyBorder="1" applyAlignment="1">
      <alignment horizontal="center" wrapText="1"/>
    </xf>
    <xf numFmtId="0" fontId="0" fillId="2" borderId="26" xfId="0" applyFill="1" applyBorder="1" applyAlignment="1">
      <alignment horizontal="center" wrapText="1"/>
    </xf>
    <xf numFmtId="0" fontId="0" fillId="2" borderId="31" xfId="0" applyFill="1" applyBorder="1" applyAlignment="1">
      <alignment horizontal="center"/>
    </xf>
    <xf numFmtId="0" fontId="0" fillId="2" borderId="32" xfId="0" applyFill="1" applyBorder="1" applyAlignment="1">
      <alignment horizontal="center"/>
    </xf>
    <xf numFmtId="0" fontId="0" fillId="2" borderId="14" xfId="0" applyFill="1" applyBorder="1" applyAlignment="1">
      <alignment horizontal="center"/>
    </xf>
    <xf numFmtId="0" fontId="0" fillId="2" borderId="14" xfId="0" applyFill="1" applyBorder="1" applyAlignment="1">
      <alignment horizontal="center" vertical="center"/>
    </xf>
    <xf numFmtId="0" fontId="22" fillId="2" borderId="36"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34" xfId="0" applyFill="1" applyBorder="1" applyAlignment="1">
      <alignment horizontal="center" wrapText="1"/>
    </xf>
    <xf numFmtId="0" fontId="22" fillId="2" borderId="17" xfId="0" applyFont="1" applyFill="1" applyBorder="1" applyAlignment="1">
      <alignment horizontal="center"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22" fillId="2" borderId="1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24" xfId="0" applyFill="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10" borderId="5" xfId="0" applyFont="1" applyFill="1" applyBorder="1" applyAlignment="1">
      <alignment horizontal="center" vertical="center" wrapText="1"/>
    </xf>
    <xf numFmtId="0" fontId="18" fillId="10" borderId="18"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5" xfId="0" applyFont="1" applyFill="1" applyBorder="1" applyAlignment="1">
      <alignment horizontal="left"/>
    </xf>
    <xf numFmtId="0" fontId="18" fillId="2" borderId="30" xfId="0" applyFont="1" applyFill="1" applyBorder="1" applyAlignment="1">
      <alignment horizontal="left"/>
    </xf>
    <xf numFmtId="0" fontId="18" fillId="2" borderId="24" xfId="0" applyFont="1" applyFill="1" applyBorder="1" applyAlignment="1">
      <alignment horizontal="left"/>
    </xf>
    <xf numFmtId="0" fontId="19" fillId="2" borderId="21" xfId="0" applyFont="1" applyFill="1" applyBorder="1" applyAlignment="1">
      <alignment horizontal="left"/>
    </xf>
    <xf numFmtId="0" fontId="19" fillId="2" borderId="31" xfId="0" applyFont="1" applyFill="1" applyBorder="1" applyAlignment="1">
      <alignment horizontal="left"/>
    </xf>
    <xf numFmtId="0" fontId="19" fillId="2" borderId="12" xfId="0" applyFont="1" applyFill="1" applyBorder="1" applyAlignment="1">
      <alignment horizontal="left"/>
    </xf>
    <xf numFmtId="0" fontId="19" fillId="2" borderId="39" xfId="0" applyFont="1" applyFill="1" applyBorder="1" applyAlignment="1">
      <alignment horizontal="left"/>
    </xf>
    <xf numFmtId="0" fontId="19" fillId="2" borderId="35" xfId="0" applyFont="1" applyFill="1" applyBorder="1" applyAlignment="1">
      <alignment horizontal="left"/>
    </xf>
    <xf numFmtId="0" fontId="19" fillId="2" borderId="32" xfId="0" applyFont="1" applyFill="1" applyBorder="1" applyAlignment="1">
      <alignment horizontal="left"/>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200025</xdr:colOff>
      <xdr:row>2</xdr:row>
      <xdr:rowOff>28575</xdr:rowOff>
    </xdr:from>
    <xdr:to>
      <xdr:col>2</xdr:col>
      <xdr:colOff>2667000</xdr:colOff>
      <xdr:row>3</xdr:row>
      <xdr:rowOff>209550</xdr:rowOff>
    </xdr:to>
    <xdr:pic>
      <xdr:nvPicPr>
        <xdr:cNvPr id="3" name="Imagen 2">
          <a:extLst>
            <a:ext uri="{FF2B5EF4-FFF2-40B4-BE49-F238E27FC236}">
              <a16:creationId xmlns:a16="http://schemas.microsoft.com/office/drawing/2014/main" id="{433C14C4-5595-4560-8A2E-B9E3C88110DC}"/>
            </a:ext>
            <a:ext uri="{147F2762-F138-4A5C-976F-8EAC2B608ADB}">
              <a16:predDERef xmlns:a16="http://schemas.microsoft.com/office/drawing/2014/main" pred="{00000000-0008-0000-0700-000002000000}"/>
            </a:ext>
          </a:extLst>
        </xdr:cNvPr>
        <xdr:cNvPicPr>
          <a:picLocks noChangeAspect="1"/>
        </xdr:cNvPicPr>
      </xdr:nvPicPr>
      <xdr:blipFill>
        <a:blip xmlns:r="http://schemas.openxmlformats.org/officeDocument/2006/relationships" r:embed="rId2"/>
        <a:stretch>
          <a:fillRect/>
        </a:stretch>
      </xdr:blipFill>
      <xdr:spPr>
        <a:xfrm>
          <a:off x="923925" y="409575"/>
          <a:ext cx="4572000" cy="419100"/>
        </a:xfrm>
        <a:prstGeom prst="rect">
          <a:avLst/>
        </a:prstGeom>
      </xdr:spPr>
    </xdr:pic>
    <xdr:clientData/>
  </xdr:twoCellAnchor>
  <xdr:twoCellAnchor editAs="oneCell">
    <xdr:from>
      <xdr:col>1</xdr:col>
      <xdr:colOff>76200</xdr:colOff>
      <xdr:row>3</xdr:row>
      <xdr:rowOff>247650</xdr:rowOff>
    </xdr:from>
    <xdr:to>
      <xdr:col>2</xdr:col>
      <xdr:colOff>2543175</xdr:colOff>
      <xdr:row>3</xdr:row>
      <xdr:rowOff>447675</xdr:rowOff>
    </xdr:to>
    <xdr:pic>
      <xdr:nvPicPr>
        <xdr:cNvPr id="4" name="Imagen 3">
          <a:extLst>
            <a:ext uri="{FF2B5EF4-FFF2-40B4-BE49-F238E27FC236}">
              <a16:creationId xmlns:a16="http://schemas.microsoft.com/office/drawing/2014/main" id="{7947F601-A3AB-404B-B0E6-0D69D03EA623}"/>
            </a:ext>
            <a:ext uri="{147F2762-F138-4A5C-976F-8EAC2B608ADB}">
              <a16:predDERef xmlns:a16="http://schemas.microsoft.com/office/drawing/2014/main" pred="{433C14C4-5595-4560-8A2E-B9E3C88110DC}"/>
            </a:ext>
          </a:extLst>
        </xdr:cNvPr>
        <xdr:cNvPicPr>
          <a:picLocks noChangeAspect="1"/>
        </xdr:cNvPicPr>
      </xdr:nvPicPr>
      <xdr:blipFill>
        <a:blip xmlns:r="http://schemas.openxmlformats.org/officeDocument/2006/relationships" r:embed="rId3"/>
        <a:stretch>
          <a:fillRect/>
        </a:stretch>
      </xdr:blipFill>
      <xdr:spPr>
        <a:xfrm>
          <a:off x="800100" y="8667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117" t="s">
        <v>0</v>
      </c>
      <c r="B1" s="117"/>
      <c r="C1" s="6"/>
    </row>
    <row r="2" spans="1:3" ht="20.45" customHeight="1">
      <c r="A2" s="21"/>
      <c r="B2" s="21"/>
      <c r="C2" s="6"/>
    </row>
    <row r="3" spans="1:3" ht="30" customHeight="1">
      <c r="A3" s="22" t="s">
        <v>1</v>
      </c>
      <c r="B3" s="23" t="s">
        <v>2</v>
      </c>
      <c r="C3" s="6"/>
    </row>
    <row r="4" spans="1:3" ht="30" customHeight="1">
      <c r="A4" s="22" t="s">
        <v>3</v>
      </c>
      <c r="B4" s="24" t="s">
        <v>4</v>
      </c>
      <c r="C4" s="6"/>
    </row>
    <row r="5" spans="1:3" ht="30" customHeight="1">
      <c r="A5" s="22" t="s">
        <v>5</v>
      </c>
      <c r="B5" s="23" t="s">
        <v>6</v>
      </c>
      <c r="C5" s="6"/>
    </row>
    <row r="6" spans="1:3" ht="30" customHeight="1">
      <c r="A6" s="22" t="s">
        <v>7</v>
      </c>
      <c r="B6" s="23" t="s">
        <v>8</v>
      </c>
      <c r="C6" s="6"/>
    </row>
    <row r="7" spans="1:3" ht="30" customHeight="1">
      <c r="A7" s="22" t="s">
        <v>9</v>
      </c>
      <c r="B7" s="23" t="s">
        <v>10</v>
      </c>
      <c r="C7" s="6"/>
    </row>
    <row r="8" spans="1:3" ht="30" customHeight="1">
      <c r="A8" s="22" t="s">
        <v>11</v>
      </c>
      <c r="B8" s="23" t="s">
        <v>12</v>
      </c>
      <c r="C8" s="6"/>
    </row>
    <row r="9" spans="1:3" ht="30" customHeight="1">
      <c r="A9" s="22" t="s">
        <v>13</v>
      </c>
      <c r="B9" s="24" t="s">
        <v>14</v>
      </c>
      <c r="C9" s="6"/>
    </row>
    <row r="10" spans="1:3" ht="30" customHeight="1">
      <c r="A10" s="22" t="s">
        <v>15</v>
      </c>
      <c r="B10" s="23" t="s">
        <v>16</v>
      </c>
      <c r="C10" s="6"/>
    </row>
    <row r="11" spans="1:3" ht="30" customHeight="1">
      <c r="A11" s="22" t="s">
        <v>17</v>
      </c>
      <c r="B11" s="23" t="s">
        <v>18</v>
      </c>
      <c r="C11" s="6"/>
    </row>
    <row r="12" spans="1:3" ht="30" customHeight="1">
      <c r="A12" s="22" t="s">
        <v>19</v>
      </c>
      <c r="B12" s="23" t="s">
        <v>20</v>
      </c>
      <c r="C12" s="6"/>
    </row>
    <row r="13" spans="1:3" ht="30" customHeight="1">
      <c r="A13" s="22" t="s">
        <v>21</v>
      </c>
      <c r="B13" s="23" t="s">
        <v>22</v>
      </c>
      <c r="C13" s="6"/>
    </row>
    <row r="14" spans="1:3" ht="30" customHeight="1">
      <c r="A14" s="22" t="s">
        <v>23</v>
      </c>
      <c r="B14" s="24" t="s">
        <v>24</v>
      </c>
      <c r="C14" s="6"/>
    </row>
    <row r="15" spans="1:3" ht="30" customHeight="1">
      <c r="A15" s="22" t="s">
        <v>25</v>
      </c>
      <c r="B15" s="24" t="s">
        <v>26</v>
      </c>
      <c r="C15" s="6"/>
    </row>
    <row r="16" spans="1:3" ht="30" customHeight="1">
      <c r="A16" s="22" t="s">
        <v>27</v>
      </c>
      <c r="B16" s="24" t="s">
        <v>28</v>
      </c>
      <c r="C16" s="6"/>
    </row>
    <row r="17" spans="1:3" ht="30" customHeight="1">
      <c r="A17" s="22" t="s">
        <v>29</v>
      </c>
      <c r="B17" s="24" t="s">
        <v>30</v>
      </c>
      <c r="C17" s="6"/>
    </row>
    <row r="18" spans="1:3" ht="12" customHeight="1">
      <c r="A18" s="21"/>
      <c r="B18" s="21"/>
      <c r="C18" s="6"/>
    </row>
    <row r="19" spans="1:3">
      <c r="A19" s="25" t="s">
        <v>31</v>
      </c>
      <c r="B19" s="24" t="s">
        <v>32</v>
      </c>
      <c r="C19" s="6"/>
    </row>
    <row r="20" spans="1:3" ht="30" customHeight="1">
      <c r="A20" s="25" t="s">
        <v>33</v>
      </c>
      <c r="B20" s="24" t="s">
        <v>34</v>
      </c>
      <c r="C20" s="6"/>
    </row>
    <row r="21" spans="1:3" ht="30" customHeight="1">
      <c r="A21" s="25" t="s">
        <v>35</v>
      </c>
      <c r="B21" s="24" t="s">
        <v>36</v>
      </c>
      <c r="C21" s="6"/>
    </row>
    <row r="22" spans="1:3" ht="30" customHeight="1">
      <c r="A22" s="25" t="s">
        <v>37</v>
      </c>
      <c r="B22" s="24" t="s">
        <v>38</v>
      </c>
      <c r="C22" s="6"/>
    </row>
    <row r="23" spans="1:3" ht="30" customHeight="1">
      <c r="A23" s="25" t="s">
        <v>39</v>
      </c>
      <c r="B23" s="24" t="s">
        <v>40</v>
      </c>
      <c r="C23" s="6"/>
    </row>
    <row r="24" spans="1:3" ht="30" customHeight="1">
      <c r="A24" s="25" t="s">
        <v>41</v>
      </c>
      <c r="B24" s="23" t="s">
        <v>42</v>
      </c>
      <c r="C24" s="6"/>
    </row>
    <row r="25" spans="1:3" ht="30" customHeight="1">
      <c r="A25" s="25" t="s">
        <v>43</v>
      </c>
      <c r="B25" s="23" t="s">
        <v>44</v>
      </c>
      <c r="C25" s="6"/>
    </row>
    <row r="26" spans="1:3" ht="30" customHeight="1">
      <c r="A26" s="25" t="s">
        <v>45</v>
      </c>
      <c r="B26" s="23" t="s">
        <v>46</v>
      </c>
      <c r="C26" s="6"/>
    </row>
    <row r="27" spans="1:3">
      <c r="A27" s="26"/>
      <c r="B27" s="26"/>
      <c r="C27" s="6"/>
    </row>
    <row r="28" spans="1:3" ht="32.450000000000003" customHeight="1">
      <c r="A28" s="117" t="s">
        <v>47</v>
      </c>
      <c r="B28" s="117"/>
      <c r="C28" s="6"/>
    </row>
    <row r="29" spans="1:3" ht="30" customHeight="1">
      <c r="A29" s="25" t="s">
        <v>48</v>
      </c>
      <c r="B29" s="24" t="s">
        <v>49</v>
      </c>
      <c r="C29" s="6"/>
    </row>
    <row r="30" spans="1:3" ht="30" customHeight="1">
      <c r="A30" s="25" t="s">
        <v>50</v>
      </c>
      <c r="B30" s="24" t="s">
        <v>51</v>
      </c>
      <c r="C30" s="6"/>
    </row>
    <row r="31" spans="1:3" ht="30" customHeight="1">
      <c r="A31" s="25" t="s">
        <v>52</v>
      </c>
      <c r="B31" s="24" t="s">
        <v>53</v>
      </c>
    </row>
    <row r="32" spans="1:3" ht="30" customHeight="1">
      <c r="A32" s="25" t="s">
        <v>54</v>
      </c>
      <c r="B32" s="24" t="s">
        <v>55</v>
      </c>
      <c r="C32" s="6"/>
    </row>
    <row r="33" spans="1:3" ht="22.15" customHeight="1">
      <c r="A33" s="118"/>
      <c r="B33" s="119"/>
      <c r="C33" s="6"/>
    </row>
    <row r="34" spans="1:3" ht="148.9" customHeight="1">
      <c r="A34" s="25" t="s">
        <v>56</v>
      </c>
      <c r="B34" s="24" t="s">
        <v>57</v>
      </c>
      <c r="C34" s="6"/>
    </row>
    <row r="35" spans="1:3" ht="124.9" customHeight="1">
      <c r="A35" s="25" t="s">
        <v>58</v>
      </c>
      <c r="B35" s="24" t="s">
        <v>59</v>
      </c>
      <c r="C35" s="6"/>
    </row>
    <row r="36" spans="1:3" ht="30" customHeight="1">
      <c r="A36" s="27" t="s">
        <v>60</v>
      </c>
      <c r="B36" s="23" t="s">
        <v>61</v>
      </c>
      <c r="C36" s="6"/>
    </row>
    <row r="37" spans="1:3" ht="30" customHeight="1">
      <c r="A37" s="27" t="s">
        <v>62</v>
      </c>
      <c r="B37" s="23" t="s">
        <v>63</v>
      </c>
      <c r="C37" s="6"/>
    </row>
    <row r="38" spans="1:3" ht="30" customHeight="1">
      <c r="A38" s="27" t="s">
        <v>64</v>
      </c>
      <c r="B38" s="23" t="s">
        <v>65</v>
      </c>
      <c r="C38" s="6"/>
    </row>
    <row r="39" spans="1:3">
      <c r="A39" s="28"/>
      <c r="B39" s="2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337"/>
  <sheetViews>
    <sheetView tabSelected="1" topLeftCell="M1" zoomScale="50" zoomScaleNormal="50" zoomScaleSheetLayoutView="55" workbookViewId="0">
      <selection activeCell="R100" sqref="R100"/>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10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33" t="s">
        <v>66</v>
      </c>
      <c r="M2" s="134"/>
      <c r="N2" s="134"/>
      <c r="O2" s="134"/>
      <c r="P2" s="134"/>
      <c r="Q2" s="134"/>
      <c r="R2" s="134"/>
      <c r="S2" s="134"/>
      <c r="T2" s="135"/>
      <c r="U2" s="3"/>
      <c r="V2" s="4"/>
      <c r="W2" s="5"/>
      <c r="X2" s="5"/>
      <c r="Y2" s="5"/>
      <c r="Z2" s="5"/>
      <c r="AA2" s="5"/>
      <c r="AB2" s="5"/>
    </row>
    <row r="3" spans="2:124" ht="18.95" customHeight="1">
      <c r="B3" s="7"/>
      <c r="C3" s="8"/>
      <c r="D3" s="8"/>
      <c r="E3" s="8"/>
      <c r="F3" s="8"/>
      <c r="G3" s="8"/>
      <c r="H3" s="8"/>
      <c r="I3" s="8"/>
      <c r="J3" s="8"/>
      <c r="K3" s="8"/>
      <c r="L3" s="133"/>
      <c r="M3" s="134"/>
      <c r="N3" s="134"/>
      <c r="O3" s="134"/>
      <c r="P3" s="134"/>
      <c r="Q3" s="134"/>
      <c r="R3" s="134"/>
      <c r="S3" s="134"/>
      <c r="T3" s="135"/>
      <c r="U3" s="9"/>
      <c r="V3" s="10" t="s">
        <v>67</v>
      </c>
      <c r="W3" s="5"/>
      <c r="Y3" s="5"/>
      <c r="Z3" s="5"/>
      <c r="AA3" s="5"/>
      <c r="AB3" s="5"/>
      <c r="DT3" s="11" t="s">
        <v>68</v>
      </c>
    </row>
    <row r="4" spans="2:124" ht="47.25" customHeight="1">
      <c r="B4" s="7"/>
      <c r="C4" s="8"/>
      <c r="D4" s="8"/>
      <c r="E4" s="8"/>
      <c r="F4" s="8"/>
      <c r="G4" s="8"/>
      <c r="H4" s="8"/>
      <c r="I4" s="8"/>
      <c r="J4" s="8"/>
      <c r="K4" s="8"/>
      <c r="L4" s="133"/>
      <c r="M4" s="134"/>
      <c r="N4" s="134"/>
      <c r="O4" s="134"/>
      <c r="P4" s="134"/>
      <c r="Q4" s="134"/>
      <c r="R4" s="134"/>
      <c r="S4" s="134"/>
      <c r="T4" s="135"/>
      <c r="U4" s="9"/>
      <c r="V4" s="12"/>
      <c r="W4" s="5"/>
      <c r="X4" s="5"/>
      <c r="Y4" s="5"/>
      <c r="Z4" s="5"/>
      <c r="AA4" s="5"/>
      <c r="AB4" s="5"/>
      <c r="DT4" s="11" t="s">
        <v>69</v>
      </c>
    </row>
    <row r="5" spans="2:124">
      <c r="B5" s="13"/>
      <c r="C5" s="14"/>
      <c r="D5" s="14"/>
      <c r="E5" s="14"/>
      <c r="F5" s="14"/>
      <c r="G5" s="14"/>
      <c r="H5" s="14"/>
      <c r="I5" s="14"/>
      <c r="J5" s="14"/>
      <c r="K5" s="14"/>
      <c r="L5" s="133"/>
      <c r="M5" s="134"/>
      <c r="N5" s="134"/>
      <c r="O5" s="134"/>
      <c r="P5" s="134"/>
      <c r="Q5" s="134"/>
      <c r="R5" s="134"/>
      <c r="S5" s="134"/>
      <c r="T5" s="135"/>
      <c r="U5" s="14"/>
      <c r="V5" s="8"/>
      <c r="W5" s="5"/>
      <c r="X5" s="5"/>
      <c r="Y5" s="5"/>
      <c r="Z5" s="5"/>
      <c r="AA5" s="5"/>
      <c r="AB5" s="5"/>
      <c r="DT5" s="11" t="s">
        <v>70</v>
      </c>
    </row>
    <row r="6" spans="2:124" s="16" customFormat="1" ht="27.95" customHeight="1">
      <c r="B6" s="129" t="s">
        <v>71</v>
      </c>
      <c r="C6" s="129"/>
      <c r="D6" s="130"/>
      <c r="E6" s="130"/>
      <c r="F6" s="130"/>
      <c r="G6" s="130"/>
      <c r="H6" s="130"/>
      <c r="I6" s="130"/>
      <c r="J6" s="131" t="s">
        <v>72</v>
      </c>
      <c r="K6" s="131"/>
      <c r="L6" s="128"/>
      <c r="M6" s="128"/>
      <c r="N6" s="128"/>
      <c r="O6" s="128"/>
      <c r="P6" s="131" t="s">
        <v>73</v>
      </c>
      <c r="Q6" s="131"/>
      <c r="R6" s="128"/>
      <c r="S6" s="128"/>
      <c r="T6" s="128"/>
      <c r="U6" s="128"/>
      <c r="V6" s="15"/>
      <c r="W6" s="15"/>
      <c r="X6" s="15"/>
      <c r="Y6" s="15"/>
      <c r="Z6" s="15"/>
      <c r="AA6" s="15"/>
    </row>
    <row r="7" spans="2:124" s="16" customFormat="1" ht="27.95" customHeight="1">
      <c r="B7" s="129" t="s">
        <v>74</v>
      </c>
      <c r="C7" s="129"/>
      <c r="D7" s="130"/>
      <c r="E7" s="130"/>
      <c r="F7" s="130"/>
      <c r="G7" s="130"/>
      <c r="H7" s="130"/>
      <c r="I7" s="130"/>
      <c r="J7" s="131" t="s">
        <v>75</v>
      </c>
      <c r="K7" s="131"/>
      <c r="L7" s="128"/>
      <c r="M7" s="128"/>
      <c r="N7" s="128"/>
      <c r="O7" s="128"/>
      <c r="P7" s="131" t="s">
        <v>76</v>
      </c>
      <c r="Q7" s="131"/>
      <c r="R7" s="128"/>
      <c r="S7" s="128"/>
      <c r="T7" s="128"/>
      <c r="U7" s="128"/>
      <c r="V7" s="15"/>
      <c r="W7" s="15"/>
      <c r="X7" s="15"/>
      <c r="Y7" s="15"/>
      <c r="Z7" s="15"/>
      <c r="AA7" s="15"/>
    </row>
    <row r="8" spans="2:124" s="16" customFormat="1" ht="27.95" customHeight="1">
      <c r="B8" s="129" t="s">
        <v>77</v>
      </c>
      <c r="C8" s="129"/>
      <c r="D8" s="130"/>
      <c r="E8" s="130"/>
      <c r="F8" s="130"/>
      <c r="G8" s="130"/>
      <c r="H8" s="130"/>
      <c r="I8" s="130"/>
      <c r="J8" s="131" t="s">
        <v>78</v>
      </c>
      <c r="K8" s="131"/>
      <c r="L8" s="128"/>
      <c r="M8" s="128"/>
      <c r="N8" s="128"/>
      <c r="O8" s="128"/>
      <c r="P8" s="131" t="s">
        <v>79</v>
      </c>
      <c r="Q8" s="131"/>
      <c r="R8" s="128"/>
      <c r="S8" s="128"/>
      <c r="T8" s="128"/>
      <c r="U8" s="128"/>
      <c r="V8" s="17"/>
      <c r="W8" s="17"/>
      <c r="X8" s="17"/>
      <c r="Y8" s="17"/>
      <c r="Z8" s="15"/>
      <c r="AA8" s="15"/>
    </row>
    <row r="9" spans="2:124" s="16" customFormat="1" ht="27.95" customHeight="1">
      <c r="B9" s="129" t="s">
        <v>80</v>
      </c>
      <c r="C9" s="129"/>
      <c r="D9" s="130"/>
      <c r="E9" s="130"/>
      <c r="F9" s="130"/>
      <c r="G9" s="130"/>
      <c r="H9" s="130"/>
      <c r="I9" s="130"/>
      <c r="J9" s="131" t="s">
        <v>81</v>
      </c>
      <c r="K9" s="131"/>
      <c r="L9" s="128"/>
      <c r="M9" s="128"/>
      <c r="N9" s="128"/>
      <c r="O9" s="128"/>
      <c r="P9" s="131" t="s">
        <v>82</v>
      </c>
      <c r="Q9" s="131"/>
      <c r="R9" s="128"/>
      <c r="S9" s="128"/>
      <c r="T9" s="128"/>
      <c r="U9" s="128"/>
      <c r="V9" s="17"/>
      <c r="W9" s="17"/>
      <c r="X9" s="17"/>
      <c r="Y9" s="17"/>
      <c r="Z9" s="15"/>
      <c r="AA9" s="15"/>
    </row>
    <row r="10" spans="2:124" s="16" customFormat="1" ht="27.95" customHeight="1">
      <c r="B10" s="129" t="s">
        <v>83</v>
      </c>
      <c r="C10" s="129"/>
      <c r="D10" s="130"/>
      <c r="E10" s="130"/>
      <c r="F10" s="130"/>
      <c r="G10" s="130"/>
      <c r="H10" s="130"/>
      <c r="I10" s="130"/>
      <c r="J10" s="131" t="s">
        <v>84</v>
      </c>
      <c r="K10" s="131"/>
      <c r="L10" s="128"/>
      <c r="M10" s="128"/>
      <c r="N10" s="128"/>
      <c r="O10" s="128"/>
      <c r="P10" s="132" t="s">
        <v>85</v>
      </c>
      <c r="Q10" s="132"/>
      <c r="R10" s="128"/>
      <c r="S10" s="128"/>
      <c r="T10" s="128"/>
      <c r="U10" s="128"/>
      <c r="V10" s="17"/>
      <c r="W10" s="17"/>
      <c r="X10" s="17"/>
      <c r="Y10" s="17"/>
      <c r="Z10" s="15"/>
      <c r="AA10" s="15"/>
    </row>
    <row r="11" spans="2:124" s="16" customFormat="1" ht="27.95" customHeight="1">
      <c r="B11" s="129" t="s">
        <v>86</v>
      </c>
      <c r="C11" s="129"/>
      <c r="D11" s="130"/>
      <c r="E11" s="130"/>
      <c r="F11" s="130"/>
      <c r="G11" s="130"/>
      <c r="H11" s="130"/>
      <c r="I11" s="130"/>
      <c r="J11" s="131" t="s">
        <v>87</v>
      </c>
      <c r="K11" s="131"/>
      <c r="L11" s="149" t="s">
        <v>88</v>
      </c>
      <c r="M11" s="150"/>
      <c r="N11" s="150"/>
      <c r="O11" s="151"/>
      <c r="P11" s="132"/>
      <c r="Q11" s="132"/>
      <c r="R11" s="128"/>
      <c r="S11" s="128"/>
      <c r="T11" s="128"/>
      <c r="U11" s="128"/>
      <c r="V11" s="17"/>
      <c r="W11" s="17"/>
      <c r="X11" s="17"/>
      <c r="Y11" s="17"/>
      <c r="Z11" s="15"/>
      <c r="AA11" s="15"/>
    </row>
    <row r="12" spans="2:124" s="16" customFormat="1" ht="27.95" customHeight="1">
      <c r="B12" s="129" t="s">
        <v>89</v>
      </c>
      <c r="C12" s="129"/>
      <c r="D12" s="130"/>
      <c r="E12" s="130"/>
      <c r="F12" s="130"/>
      <c r="G12" s="130"/>
      <c r="H12" s="130"/>
      <c r="I12" s="130"/>
      <c r="J12" s="131" t="s">
        <v>90</v>
      </c>
      <c r="K12" s="131"/>
      <c r="L12" s="128"/>
      <c r="M12" s="128"/>
      <c r="N12" s="128"/>
      <c r="O12" s="128"/>
      <c r="P12" s="132" t="s">
        <v>85</v>
      </c>
      <c r="Q12" s="132"/>
      <c r="R12" s="128"/>
      <c r="S12" s="128"/>
      <c r="T12" s="128"/>
      <c r="U12" s="128"/>
      <c r="V12" s="17"/>
      <c r="W12" s="17"/>
      <c r="X12" s="17"/>
      <c r="Y12" s="17"/>
      <c r="Z12" s="17"/>
      <c r="AA12" s="17"/>
    </row>
    <row r="13" spans="2:124" ht="14.45" customHeight="1">
      <c r="B13" s="13"/>
      <c r="C13" s="142"/>
      <c r="D13" s="142"/>
      <c r="E13" s="142"/>
      <c r="F13" s="142"/>
      <c r="G13" s="142"/>
      <c r="H13" s="142"/>
      <c r="I13" s="142"/>
      <c r="J13" s="142"/>
      <c r="K13" s="142"/>
      <c r="L13" s="142"/>
      <c r="M13" s="142"/>
      <c r="N13" s="142"/>
      <c r="O13" s="142"/>
      <c r="P13" s="142"/>
      <c r="Q13" s="142"/>
      <c r="R13" s="142"/>
      <c r="S13" s="142"/>
      <c r="T13" s="142"/>
      <c r="U13" s="142"/>
      <c r="V13" s="142"/>
    </row>
    <row r="14" spans="2:124" ht="30.95" customHeight="1">
      <c r="B14" s="143" t="s">
        <v>31</v>
      </c>
      <c r="C14" s="122" t="s">
        <v>33</v>
      </c>
      <c r="D14" s="122" t="s">
        <v>35</v>
      </c>
      <c r="E14" s="123" t="s">
        <v>37</v>
      </c>
      <c r="F14" s="125" t="s">
        <v>91</v>
      </c>
      <c r="G14" s="126"/>
      <c r="H14" s="127"/>
      <c r="I14" s="122" t="s">
        <v>92</v>
      </c>
      <c r="J14" s="122" t="s">
        <v>43</v>
      </c>
      <c r="K14" s="122" t="s">
        <v>93</v>
      </c>
      <c r="L14" s="122" t="s">
        <v>45</v>
      </c>
      <c r="M14" s="122" t="s">
        <v>94</v>
      </c>
      <c r="N14" s="122" t="s">
        <v>47</v>
      </c>
      <c r="O14" s="122"/>
      <c r="P14" s="122"/>
      <c r="Q14" s="122"/>
      <c r="R14" s="122" t="s">
        <v>95</v>
      </c>
      <c r="S14" s="122" t="s">
        <v>60</v>
      </c>
      <c r="T14" s="122" t="s">
        <v>62</v>
      </c>
      <c r="U14" s="122" t="s">
        <v>64</v>
      </c>
    </row>
    <row r="15" spans="2:124" ht="34.5" customHeight="1">
      <c r="B15" s="144"/>
      <c r="C15" s="123"/>
      <c r="D15" s="123"/>
      <c r="E15" s="124"/>
      <c r="F15" s="53" t="s">
        <v>96</v>
      </c>
      <c r="G15" s="53" t="s">
        <v>97</v>
      </c>
      <c r="H15" s="53" t="s">
        <v>98</v>
      </c>
      <c r="I15" s="123"/>
      <c r="J15" s="123"/>
      <c r="K15" s="123"/>
      <c r="L15" s="123"/>
      <c r="M15" s="123"/>
      <c r="N15" s="55" t="s">
        <v>48</v>
      </c>
      <c r="O15" s="55" t="s">
        <v>50</v>
      </c>
      <c r="P15" s="55" t="s">
        <v>52</v>
      </c>
      <c r="Q15" s="53" t="s">
        <v>99</v>
      </c>
      <c r="R15" s="122"/>
      <c r="S15" s="122"/>
      <c r="T15" s="122"/>
      <c r="U15" s="122"/>
    </row>
    <row r="16" spans="2:124" ht="60" customHeight="1">
      <c r="B16" s="152" t="s">
        <v>100</v>
      </c>
      <c r="C16" s="59" t="s">
        <v>101</v>
      </c>
      <c r="D16" s="84" t="s">
        <v>102</v>
      </c>
      <c r="E16" s="56"/>
      <c r="F16" s="56"/>
      <c r="G16" s="56"/>
      <c r="H16" s="56"/>
      <c r="I16" s="59" t="s">
        <v>103</v>
      </c>
      <c r="J16" s="59" t="s">
        <v>104</v>
      </c>
      <c r="K16" s="59" t="s">
        <v>105</v>
      </c>
      <c r="L16" s="59" t="s">
        <v>106</v>
      </c>
      <c r="M16" s="84" t="s">
        <v>107</v>
      </c>
      <c r="N16" s="85">
        <v>2</v>
      </c>
      <c r="O16" s="85">
        <v>2</v>
      </c>
      <c r="P16" s="89">
        <f>N16*O16</f>
        <v>4</v>
      </c>
      <c r="Q16" s="90" t="str">
        <f>IF(P16=1,"TOLERABLE",IF(P16=2,"TOLERABLE",IF(P16=4,"MODERADO",IF(P16=8,"IMPORTANTE",IF(P16=16,"INTOLERABLE")))))</f>
        <v>MODERADO</v>
      </c>
      <c r="R16" s="60" t="s">
        <v>108</v>
      </c>
      <c r="S16" s="91" t="s">
        <v>109</v>
      </c>
      <c r="T16" s="92"/>
      <c r="U16" s="91" t="s">
        <v>110</v>
      </c>
    </row>
    <row r="17" spans="1:47" s="20" customFormat="1" ht="60" customHeight="1">
      <c r="A17" s="6"/>
      <c r="B17" s="153"/>
      <c r="C17" s="59" t="s">
        <v>101</v>
      </c>
      <c r="D17" s="84" t="s">
        <v>102</v>
      </c>
      <c r="E17" s="56"/>
      <c r="F17" s="56"/>
      <c r="G17" s="56"/>
      <c r="H17" s="56"/>
      <c r="I17" s="59" t="s">
        <v>103</v>
      </c>
      <c r="J17" s="59" t="s">
        <v>104</v>
      </c>
      <c r="K17" s="59" t="s">
        <v>111</v>
      </c>
      <c r="L17" s="59" t="s">
        <v>106</v>
      </c>
      <c r="M17" s="84" t="s">
        <v>107</v>
      </c>
      <c r="N17" s="85">
        <v>2</v>
      </c>
      <c r="O17" s="85">
        <v>2</v>
      </c>
      <c r="P17" s="89">
        <f t="shared" ref="P17:P95" si="0">N17*O17</f>
        <v>4</v>
      </c>
      <c r="Q17" s="90" t="str">
        <f t="shared" ref="Q17:Q140" si="1">IF(P17=1,"TRIVIAL",IF(P17=2,"TOLERABLE",IF(P17=4,"MODERADO",IF(P17=8,"IMPORTANTE",IF(P17=16,"INTOLERABLE")))))</f>
        <v>MODERADO</v>
      </c>
      <c r="R17" s="60" t="s">
        <v>108</v>
      </c>
      <c r="S17" s="91" t="s">
        <v>109</v>
      </c>
      <c r="T17" s="92"/>
      <c r="U17" s="91"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19"/>
    </row>
    <row r="18" spans="1:47" s="20" customFormat="1" ht="60" customHeight="1">
      <c r="A18" s="6"/>
      <c r="B18" s="153"/>
      <c r="C18" s="59" t="s">
        <v>101</v>
      </c>
      <c r="D18" s="84" t="s">
        <v>102</v>
      </c>
      <c r="E18" s="56"/>
      <c r="F18" s="56"/>
      <c r="G18" s="56"/>
      <c r="H18" s="56"/>
      <c r="I18" s="59" t="s">
        <v>103</v>
      </c>
      <c r="J18" s="59" t="s">
        <v>104</v>
      </c>
      <c r="K18" s="59" t="s">
        <v>112</v>
      </c>
      <c r="L18" s="59" t="s">
        <v>106</v>
      </c>
      <c r="M18" s="84" t="s">
        <v>107</v>
      </c>
      <c r="N18" s="85">
        <v>2</v>
      </c>
      <c r="O18" s="85">
        <v>2</v>
      </c>
      <c r="P18" s="89">
        <f t="shared" si="0"/>
        <v>4</v>
      </c>
      <c r="Q18" s="90" t="str">
        <f t="shared" si="1"/>
        <v>MODERADO</v>
      </c>
      <c r="R18" s="61" t="s">
        <v>113</v>
      </c>
      <c r="S18" s="91" t="s">
        <v>109</v>
      </c>
      <c r="T18" s="92"/>
      <c r="U18" s="91"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19"/>
    </row>
    <row r="19" spans="1:47" ht="60" customHeight="1">
      <c r="B19" s="153"/>
      <c r="C19" s="59" t="s">
        <v>101</v>
      </c>
      <c r="D19" s="84" t="s">
        <v>102</v>
      </c>
      <c r="E19" s="56"/>
      <c r="F19" s="56"/>
      <c r="G19" s="56"/>
      <c r="H19" s="56"/>
      <c r="I19" s="59" t="s">
        <v>103</v>
      </c>
      <c r="J19" s="59" t="s">
        <v>104</v>
      </c>
      <c r="K19" s="59" t="s">
        <v>114</v>
      </c>
      <c r="L19" s="59" t="s">
        <v>106</v>
      </c>
      <c r="M19" s="84" t="s">
        <v>107</v>
      </c>
      <c r="N19" s="85">
        <v>4</v>
      </c>
      <c r="O19" s="85">
        <v>2</v>
      </c>
      <c r="P19" s="89">
        <f t="shared" si="0"/>
        <v>8</v>
      </c>
      <c r="Q19" s="90" t="str">
        <f t="shared" si="1"/>
        <v>IMPORTANTE</v>
      </c>
      <c r="R19" s="60" t="s">
        <v>115</v>
      </c>
      <c r="S19" s="91" t="s">
        <v>109</v>
      </c>
      <c r="T19" s="92"/>
      <c r="U19" s="91" t="s">
        <v>110</v>
      </c>
    </row>
    <row r="20" spans="1:47" ht="60" customHeight="1">
      <c r="B20" s="153"/>
      <c r="C20" s="59" t="s">
        <v>101</v>
      </c>
      <c r="D20" s="84" t="s">
        <v>102</v>
      </c>
      <c r="E20" s="56"/>
      <c r="F20" s="56"/>
      <c r="G20" s="56"/>
      <c r="H20" s="56"/>
      <c r="I20" s="59" t="s">
        <v>103</v>
      </c>
      <c r="J20" s="59" t="s">
        <v>104</v>
      </c>
      <c r="K20" s="59" t="s">
        <v>116</v>
      </c>
      <c r="L20" s="59" t="s">
        <v>117</v>
      </c>
      <c r="M20" s="84" t="s">
        <v>118</v>
      </c>
      <c r="N20" s="85">
        <v>4</v>
      </c>
      <c r="O20" s="85">
        <v>4</v>
      </c>
      <c r="P20" s="89">
        <f t="shared" si="0"/>
        <v>16</v>
      </c>
      <c r="Q20" s="90" t="str">
        <f t="shared" si="1"/>
        <v>INTOLERABLE</v>
      </c>
      <c r="R20" s="60" t="s">
        <v>119</v>
      </c>
      <c r="S20" s="91" t="s">
        <v>109</v>
      </c>
      <c r="T20" s="92"/>
      <c r="U20" s="91" t="s">
        <v>120</v>
      </c>
    </row>
    <row r="21" spans="1:47" ht="60" customHeight="1">
      <c r="B21" s="153"/>
      <c r="C21" s="59" t="s">
        <v>101</v>
      </c>
      <c r="D21" s="84" t="s">
        <v>102</v>
      </c>
      <c r="E21" s="56"/>
      <c r="F21" s="56"/>
      <c r="G21" s="56"/>
      <c r="H21" s="56"/>
      <c r="I21" s="59" t="s">
        <v>103</v>
      </c>
      <c r="J21" s="59" t="s">
        <v>104</v>
      </c>
      <c r="K21" s="59" t="s">
        <v>112</v>
      </c>
      <c r="L21" s="59" t="s">
        <v>121</v>
      </c>
      <c r="M21" s="84" t="s">
        <v>122</v>
      </c>
      <c r="N21" s="85">
        <v>4</v>
      </c>
      <c r="O21" s="85">
        <v>2</v>
      </c>
      <c r="P21" s="89">
        <f t="shared" si="0"/>
        <v>8</v>
      </c>
      <c r="Q21" s="90" t="str">
        <f t="shared" si="1"/>
        <v>IMPORTANTE</v>
      </c>
      <c r="R21" s="60" t="s">
        <v>113</v>
      </c>
      <c r="S21" s="91" t="s">
        <v>109</v>
      </c>
      <c r="T21" s="92"/>
      <c r="U21" s="91" t="s">
        <v>110</v>
      </c>
    </row>
    <row r="22" spans="1:47" ht="60" customHeight="1">
      <c r="B22" s="153"/>
      <c r="C22" s="59" t="s">
        <v>101</v>
      </c>
      <c r="D22" s="84" t="s">
        <v>102</v>
      </c>
      <c r="E22" s="56"/>
      <c r="F22" s="56"/>
      <c r="G22" s="56"/>
      <c r="H22" s="56"/>
      <c r="I22" s="59" t="s">
        <v>103</v>
      </c>
      <c r="J22" s="59" t="s">
        <v>104</v>
      </c>
      <c r="K22" s="59" t="s">
        <v>111</v>
      </c>
      <c r="L22" s="59" t="s">
        <v>121</v>
      </c>
      <c r="M22" s="84" t="s">
        <v>122</v>
      </c>
      <c r="N22" s="85">
        <v>4</v>
      </c>
      <c r="O22" s="85">
        <v>2</v>
      </c>
      <c r="P22" s="89">
        <f t="shared" si="0"/>
        <v>8</v>
      </c>
      <c r="Q22" s="90" t="str">
        <f t="shared" si="1"/>
        <v>IMPORTANTE</v>
      </c>
      <c r="R22" s="60" t="s">
        <v>123</v>
      </c>
      <c r="S22" s="91" t="s">
        <v>109</v>
      </c>
      <c r="T22" s="93"/>
      <c r="U22" s="91" t="s">
        <v>110</v>
      </c>
    </row>
    <row r="23" spans="1:47" ht="60" customHeight="1">
      <c r="B23" s="153"/>
      <c r="C23" s="59" t="s">
        <v>101</v>
      </c>
      <c r="D23" s="84" t="s">
        <v>102</v>
      </c>
      <c r="E23" s="56"/>
      <c r="F23" s="56"/>
      <c r="G23" s="56"/>
      <c r="H23" s="56"/>
      <c r="I23" s="59" t="s">
        <v>103</v>
      </c>
      <c r="J23" s="59" t="s">
        <v>104</v>
      </c>
      <c r="K23" s="59" t="s">
        <v>124</v>
      </c>
      <c r="L23" s="59" t="s">
        <v>125</v>
      </c>
      <c r="M23" s="84" t="s">
        <v>126</v>
      </c>
      <c r="N23" s="85">
        <v>4</v>
      </c>
      <c r="O23" s="85">
        <v>4</v>
      </c>
      <c r="P23" s="89">
        <f t="shared" si="0"/>
        <v>16</v>
      </c>
      <c r="Q23" s="90" t="str">
        <f t="shared" si="1"/>
        <v>INTOLERABLE</v>
      </c>
      <c r="R23" s="62" t="s">
        <v>127</v>
      </c>
      <c r="S23" s="91" t="s">
        <v>109</v>
      </c>
      <c r="T23" s="84"/>
      <c r="U23" s="94" t="s">
        <v>128</v>
      </c>
    </row>
    <row r="24" spans="1:47" ht="60" customHeight="1">
      <c r="B24" s="153"/>
      <c r="C24" s="59" t="s">
        <v>101</v>
      </c>
      <c r="D24" s="84" t="s">
        <v>102</v>
      </c>
      <c r="E24" s="56"/>
      <c r="F24" s="56"/>
      <c r="G24" s="56"/>
      <c r="H24" s="56"/>
      <c r="I24" s="59" t="s">
        <v>103</v>
      </c>
      <c r="J24" s="59" t="s">
        <v>104</v>
      </c>
      <c r="K24" s="59" t="s">
        <v>129</v>
      </c>
      <c r="L24" s="59" t="s">
        <v>125</v>
      </c>
      <c r="M24" s="84" t="s">
        <v>126</v>
      </c>
      <c r="N24" s="85">
        <v>4</v>
      </c>
      <c r="O24" s="85">
        <v>4</v>
      </c>
      <c r="P24" s="89">
        <f t="shared" si="0"/>
        <v>16</v>
      </c>
      <c r="Q24" s="90" t="str">
        <f t="shared" si="1"/>
        <v>INTOLERABLE</v>
      </c>
      <c r="R24" s="62" t="s">
        <v>127</v>
      </c>
      <c r="S24" s="91" t="s">
        <v>109</v>
      </c>
      <c r="T24" s="88"/>
      <c r="U24" s="95" t="s">
        <v>128</v>
      </c>
    </row>
    <row r="25" spans="1:47" ht="60" customHeight="1">
      <c r="B25" s="153"/>
      <c r="C25" s="120" t="s">
        <v>101</v>
      </c>
      <c r="D25" s="140" t="s">
        <v>102</v>
      </c>
      <c r="E25" s="147"/>
      <c r="F25" s="147"/>
      <c r="G25" s="147"/>
      <c r="H25" s="147"/>
      <c r="I25" s="145" t="s">
        <v>103</v>
      </c>
      <c r="J25" s="120" t="s">
        <v>130</v>
      </c>
      <c r="K25" s="120" t="s">
        <v>131</v>
      </c>
      <c r="L25" s="120" t="s">
        <v>132</v>
      </c>
      <c r="M25" s="140" t="s">
        <v>133</v>
      </c>
      <c r="N25" s="138">
        <v>1</v>
      </c>
      <c r="O25" s="138">
        <v>2</v>
      </c>
      <c r="P25" s="138">
        <f t="shared" si="0"/>
        <v>2</v>
      </c>
      <c r="Q25" s="136" t="str">
        <f t="shared" si="1"/>
        <v>TOLERABLE</v>
      </c>
      <c r="R25" s="60" t="s">
        <v>134</v>
      </c>
      <c r="S25" s="96" t="s">
        <v>109</v>
      </c>
      <c r="T25" s="84"/>
      <c r="U25" s="85" t="s">
        <v>110</v>
      </c>
    </row>
    <row r="26" spans="1:47" ht="60" customHeight="1">
      <c r="B26" s="153"/>
      <c r="C26" s="121"/>
      <c r="D26" s="141"/>
      <c r="E26" s="148"/>
      <c r="F26" s="148"/>
      <c r="G26" s="148"/>
      <c r="H26" s="148"/>
      <c r="I26" s="146"/>
      <c r="J26" s="121"/>
      <c r="K26" s="121"/>
      <c r="L26" s="121"/>
      <c r="M26" s="141"/>
      <c r="N26" s="139"/>
      <c r="O26" s="139"/>
      <c r="P26" s="139"/>
      <c r="Q26" s="137"/>
      <c r="R26" s="60" t="s">
        <v>135</v>
      </c>
      <c r="S26" s="96" t="s">
        <v>109</v>
      </c>
      <c r="T26" s="84"/>
      <c r="U26" s="85" t="s">
        <v>120</v>
      </c>
    </row>
    <row r="27" spans="1:47" ht="60" customHeight="1">
      <c r="B27" s="153"/>
      <c r="C27" s="120" t="s">
        <v>101</v>
      </c>
      <c r="D27" s="140" t="s">
        <v>102</v>
      </c>
      <c r="E27" s="147"/>
      <c r="F27" s="147"/>
      <c r="G27" s="147"/>
      <c r="H27" s="147"/>
      <c r="I27" s="145" t="s">
        <v>103</v>
      </c>
      <c r="J27" s="120" t="s">
        <v>130</v>
      </c>
      <c r="K27" s="120" t="s">
        <v>136</v>
      </c>
      <c r="L27" s="120" t="s">
        <v>137</v>
      </c>
      <c r="M27" s="140" t="s">
        <v>133</v>
      </c>
      <c r="N27" s="138">
        <v>2</v>
      </c>
      <c r="O27" s="138">
        <v>2</v>
      </c>
      <c r="P27" s="138">
        <f t="shared" si="0"/>
        <v>4</v>
      </c>
      <c r="Q27" s="136" t="str">
        <f t="shared" si="1"/>
        <v>MODERADO</v>
      </c>
      <c r="R27" s="60" t="s">
        <v>138</v>
      </c>
      <c r="S27" s="96" t="s">
        <v>109</v>
      </c>
      <c r="T27" s="84"/>
      <c r="U27" s="85" t="s">
        <v>110</v>
      </c>
    </row>
    <row r="28" spans="1:47" ht="60" customHeight="1">
      <c r="B28" s="153"/>
      <c r="C28" s="121"/>
      <c r="D28" s="141"/>
      <c r="E28" s="148"/>
      <c r="F28" s="148"/>
      <c r="G28" s="148"/>
      <c r="H28" s="148"/>
      <c r="I28" s="146"/>
      <c r="J28" s="121"/>
      <c r="K28" s="121"/>
      <c r="L28" s="121"/>
      <c r="M28" s="141"/>
      <c r="N28" s="139"/>
      <c r="O28" s="139"/>
      <c r="P28" s="139"/>
      <c r="Q28" s="137"/>
      <c r="R28" s="60" t="s">
        <v>135</v>
      </c>
      <c r="S28" s="96" t="s">
        <v>109</v>
      </c>
      <c r="T28" s="84"/>
      <c r="U28" s="85" t="s">
        <v>120</v>
      </c>
    </row>
    <row r="29" spans="1:47" ht="60" customHeight="1">
      <c r="B29" s="153"/>
      <c r="C29" s="120" t="s">
        <v>101</v>
      </c>
      <c r="D29" s="140" t="s">
        <v>102</v>
      </c>
      <c r="E29" s="147"/>
      <c r="F29" s="147"/>
      <c r="G29" s="147"/>
      <c r="H29" s="147"/>
      <c r="I29" s="145" t="s">
        <v>103</v>
      </c>
      <c r="J29" s="120" t="s">
        <v>130</v>
      </c>
      <c r="K29" s="120" t="s">
        <v>139</v>
      </c>
      <c r="L29" s="120" t="s">
        <v>137</v>
      </c>
      <c r="M29" s="140" t="s">
        <v>133</v>
      </c>
      <c r="N29" s="138">
        <v>2</v>
      </c>
      <c r="O29" s="138">
        <v>2</v>
      </c>
      <c r="P29" s="138">
        <f t="shared" si="0"/>
        <v>4</v>
      </c>
      <c r="Q29" s="136" t="str">
        <f t="shared" si="1"/>
        <v>MODERADO</v>
      </c>
      <c r="R29" s="60" t="s">
        <v>140</v>
      </c>
      <c r="S29" s="96" t="s">
        <v>109</v>
      </c>
      <c r="T29" s="84"/>
      <c r="U29" s="85" t="s">
        <v>110</v>
      </c>
    </row>
    <row r="30" spans="1:47" ht="60" customHeight="1">
      <c r="B30" s="153"/>
      <c r="C30" s="121"/>
      <c r="D30" s="141"/>
      <c r="E30" s="148"/>
      <c r="F30" s="148"/>
      <c r="G30" s="148"/>
      <c r="H30" s="148"/>
      <c r="I30" s="146"/>
      <c r="J30" s="121"/>
      <c r="K30" s="121"/>
      <c r="L30" s="121"/>
      <c r="M30" s="141"/>
      <c r="N30" s="139"/>
      <c r="O30" s="139"/>
      <c r="P30" s="139"/>
      <c r="Q30" s="137"/>
      <c r="R30" s="60" t="s">
        <v>135</v>
      </c>
      <c r="S30" s="96" t="s">
        <v>109</v>
      </c>
      <c r="T30" s="84"/>
      <c r="U30" s="85" t="s">
        <v>120</v>
      </c>
    </row>
    <row r="31" spans="1:47" ht="60" customHeight="1">
      <c r="B31" s="153"/>
      <c r="C31" s="120" t="s">
        <v>101</v>
      </c>
      <c r="D31" s="140" t="s">
        <v>102</v>
      </c>
      <c r="E31" s="147"/>
      <c r="F31" s="147"/>
      <c r="G31" s="147"/>
      <c r="H31" s="147"/>
      <c r="I31" s="145" t="s">
        <v>103</v>
      </c>
      <c r="J31" s="120" t="s">
        <v>130</v>
      </c>
      <c r="K31" s="120" t="s">
        <v>141</v>
      </c>
      <c r="L31" s="120" t="s">
        <v>137</v>
      </c>
      <c r="M31" s="140" t="s">
        <v>133</v>
      </c>
      <c r="N31" s="138">
        <v>2</v>
      </c>
      <c r="O31" s="138">
        <v>2</v>
      </c>
      <c r="P31" s="138">
        <f t="shared" si="0"/>
        <v>4</v>
      </c>
      <c r="Q31" s="136" t="str">
        <f t="shared" si="1"/>
        <v>MODERADO</v>
      </c>
      <c r="R31" s="60" t="s">
        <v>138</v>
      </c>
      <c r="S31" s="96" t="s">
        <v>109</v>
      </c>
      <c r="T31" s="84"/>
      <c r="U31" s="85" t="s">
        <v>110</v>
      </c>
    </row>
    <row r="32" spans="1:47" ht="60" customHeight="1">
      <c r="B32" s="153"/>
      <c r="C32" s="121"/>
      <c r="D32" s="141"/>
      <c r="E32" s="148"/>
      <c r="F32" s="148"/>
      <c r="G32" s="148"/>
      <c r="H32" s="148"/>
      <c r="I32" s="146"/>
      <c r="J32" s="121"/>
      <c r="K32" s="121"/>
      <c r="L32" s="121"/>
      <c r="M32" s="141"/>
      <c r="N32" s="139"/>
      <c r="O32" s="139"/>
      <c r="P32" s="139"/>
      <c r="Q32" s="137"/>
      <c r="R32" s="60" t="s">
        <v>135</v>
      </c>
      <c r="S32" s="96" t="s">
        <v>109</v>
      </c>
      <c r="T32" s="84"/>
      <c r="U32" s="85" t="s">
        <v>120</v>
      </c>
    </row>
    <row r="33" spans="2:21" ht="60" customHeight="1">
      <c r="B33" s="153"/>
      <c r="C33" s="59" t="s">
        <v>101</v>
      </c>
      <c r="D33" s="84" t="s">
        <v>102</v>
      </c>
      <c r="E33" s="108"/>
      <c r="F33" s="108"/>
      <c r="G33" s="108"/>
      <c r="H33" s="108"/>
      <c r="I33" s="59" t="s">
        <v>142</v>
      </c>
      <c r="J33" s="59" t="s">
        <v>104</v>
      </c>
      <c r="K33" s="107" t="s">
        <v>143</v>
      </c>
      <c r="L33" s="107" t="s">
        <v>144</v>
      </c>
      <c r="M33" s="113" t="s">
        <v>145</v>
      </c>
      <c r="N33" s="87">
        <v>4</v>
      </c>
      <c r="O33" s="87">
        <v>2</v>
      </c>
      <c r="P33" s="89">
        <f t="shared" ref="P33" si="2">N33*O33</f>
        <v>8</v>
      </c>
      <c r="Q33" s="90" t="str">
        <f t="shared" ref="Q33" si="3">IF(P33=1,"TRIVIAL",IF(P33=2,"TOLERABLE",IF(P33=4,"MODERADO",IF(P33=8,"IMPORTANTE",IF(P33=16,"INTOLERABLE")))))</f>
        <v>IMPORTANTE</v>
      </c>
      <c r="R33" s="60" t="s">
        <v>146</v>
      </c>
      <c r="S33" s="96" t="s">
        <v>109</v>
      </c>
      <c r="T33" s="84"/>
      <c r="U33" s="85" t="s">
        <v>120</v>
      </c>
    </row>
    <row r="34" spans="2:21" ht="60" customHeight="1">
      <c r="B34" s="153"/>
      <c r="C34" s="59" t="s">
        <v>101</v>
      </c>
      <c r="D34" s="84" t="s">
        <v>102</v>
      </c>
      <c r="E34" s="108"/>
      <c r="F34" s="108"/>
      <c r="G34" s="108"/>
      <c r="H34" s="108"/>
      <c r="I34" s="59" t="s">
        <v>142</v>
      </c>
      <c r="J34" s="65" t="s">
        <v>130</v>
      </c>
      <c r="K34" s="107" t="s">
        <v>147</v>
      </c>
      <c r="L34" s="107" t="s">
        <v>148</v>
      </c>
      <c r="M34" s="113" t="s">
        <v>126</v>
      </c>
      <c r="N34" s="87">
        <v>4</v>
      </c>
      <c r="O34" s="87">
        <v>2</v>
      </c>
      <c r="P34" s="89">
        <f t="shared" ref="P34" si="4">N34*O34</f>
        <v>8</v>
      </c>
      <c r="Q34" s="90" t="str">
        <f t="shared" ref="Q34" si="5">IF(P34=1,"TRIVIAL",IF(P34=2,"TOLERABLE",IF(P34=4,"MODERADO",IF(P34=8,"IMPORTANTE",IF(P34=16,"INTOLERABLE")))))</f>
        <v>IMPORTANTE</v>
      </c>
      <c r="R34" s="60" t="s">
        <v>149</v>
      </c>
      <c r="S34" s="96" t="s">
        <v>109</v>
      </c>
      <c r="T34" s="84"/>
      <c r="U34" s="85" t="s">
        <v>120</v>
      </c>
    </row>
    <row r="35" spans="2:21" ht="60" customHeight="1">
      <c r="B35" s="153"/>
      <c r="C35" s="59" t="s">
        <v>101</v>
      </c>
      <c r="D35" s="84" t="s">
        <v>102</v>
      </c>
      <c r="E35" s="56"/>
      <c r="F35" s="56"/>
      <c r="G35" s="56"/>
      <c r="H35" s="56"/>
      <c r="I35" s="59" t="s">
        <v>142</v>
      </c>
      <c r="J35" s="58" t="s">
        <v>150</v>
      </c>
      <c r="K35" s="59" t="s">
        <v>151</v>
      </c>
      <c r="L35" s="59" t="s">
        <v>152</v>
      </c>
      <c r="M35" s="84" t="s">
        <v>153</v>
      </c>
      <c r="N35" s="85">
        <v>4</v>
      </c>
      <c r="O35" s="85">
        <v>4</v>
      </c>
      <c r="P35" s="89">
        <f t="shared" si="0"/>
        <v>16</v>
      </c>
      <c r="Q35" s="90" t="str">
        <f t="shared" si="1"/>
        <v>INTOLERABLE</v>
      </c>
      <c r="R35" s="60" t="s">
        <v>154</v>
      </c>
      <c r="S35" s="96" t="s">
        <v>109</v>
      </c>
      <c r="T35" s="84"/>
      <c r="U35" s="85" t="s">
        <v>155</v>
      </c>
    </row>
    <row r="36" spans="2:21" ht="60" customHeight="1">
      <c r="B36" s="153"/>
      <c r="C36" s="59" t="s">
        <v>101</v>
      </c>
      <c r="D36" s="84" t="s">
        <v>102</v>
      </c>
      <c r="E36" s="56"/>
      <c r="F36" s="56"/>
      <c r="G36" s="56"/>
      <c r="H36" s="56"/>
      <c r="I36" s="59" t="s">
        <v>103</v>
      </c>
      <c r="J36" s="116" t="s">
        <v>130</v>
      </c>
      <c r="K36" s="59" t="s">
        <v>156</v>
      </c>
      <c r="L36" s="59" t="s">
        <v>157</v>
      </c>
      <c r="M36" s="84" t="s">
        <v>158</v>
      </c>
      <c r="N36" s="85">
        <v>4</v>
      </c>
      <c r="O36" s="85">
        <v>4</v>
      </c>
      <c r="P36" s="89">
        <f t="shared" si="0"/>
        <v>16</v>
      </c>
      <c r="Q36" s="90" t="str">
        <f t="shared" si="1"/>
        <v>INTOLERABLE</v>
      </c>
      <c r="R36" s="62" t="s">
        <v>159</v>
      </c>
      <c r="S36" s="91" t="s">
        <v>109</v>
      </c>
      <c r="T36" s="97"/>
      <c r="U36" s="98" t="s">
        <v>120</v>
      </c>
    </row>
    <row r="37" spans="2:21" ht="60" customHeight="1">
      <c r="B37" s="153"/>
      <c r="C37" s="59" t="s">
        <v>101</v>
      </c>
      <c r="D37" s="84" t="s">
        <v>102</v>
      </c>
      <c r="E37" s="56"/>
      <c r="F37" s="56"/>
      <c r="G37" s="56"/>
      <c r="H37" s="56"/>
      <c r="I37" s="59" t="s">
        <v>103</v>
      </c>
      <c r="J37" s="116" t="s">
        <v>130</v>
      </c>
      <c r="K37" s="59" t="s">
        <v>160</v>
      </c>
      <c r="L37" s="59" t="s">
        <v>157</v>
      </c>
      <c r="M37" s="84" t="s">
        <v>158</v>
      </c>
      <c r="N37" s="85">
        <v>4</v>
      </c>
      <c r="O37" s="85">
        <v>4</v>
      </c>
      <c r="P37" s="89">
        <f t="shared" si="0"/>
        <v>16</v>
      </c>
      <c r="Q37" s="90" t="str">
        <f t="shared" si="1"/>
        <v>INTOLERABLE</v>
      </c>
      <c r="R37" s="62" t="s">
        <v>161</v>
      </c>
      <c r="S37" s="91" t="s">
        <v>109</v>
      </c>
      <c r="T37" s="92"/>
      <c r="U37" s="91" t="s">
        <v>120</v>
      </c>
    </row>
    <row r="38" spans="2:21" ht="60" customHeight="1">
      <c r="B38" s="153"/>
      <c r="C38" s="59" t="s">
        <v>101</v>
      </c>
      <c r="D38" s="84" t="s">
        <v>102</v>
      </c>
      <c r="E38" s="56"/>
      <c r="F38" s="56"/>
      <c r="G38" s="56"/>
      <c r="H38" s="56"/>
      <c r="I38" s="59" t="s">
        <v>103</v>
      </c>
      <c r="J38" s="65" t="s">
        <v>130</v>
      </c>
      <c r="K38" s="59" t="s">
        <v>162</v>
      </c>
      <c r="L38" s="59" t="s">
        <v>163</v>
      </c>
      <c r="M38" s="84" t="s">
        <v>164</v>
      </c>
      <c r="N38" s="85">
        <v>4</v>
      </c>
      <c r="O38" s="85">
        <v>4</v>
      </c>
      <c r="P38" s="89">
        <f t="shared" si="0"/>
        <v>16</v>
      </c>
      <c r="Q38" s="90" t="str">
        <f t="shared" si="1"/>
        <v>INTOLERABLE</v>
      </c>
      <c r="R38" s="62" t="s">
        <v>165</v>
      </c>
      <c r="S38" s="91" t="s">
        <v>109</v>
      </c>
      <c r="T38" s="92"/>
      <c r="U38" s="91" t="s">
        <v>155</v>
      </c>
    </row>
    <row r="39" spans="2:21" ht="60" customHeight="1">
      <c r="B39" s="153"/>
      <c r="C39" s="120" t="s">
        <v>101</v>
      </c>
      <c r="D39" s="140" t="s">
        <v>102</v>
      </c>
      <c r="E39" s="147"/>
      <c r="F39" s="147"/>
      <c r="G39" s="147"/>
      <c r="H39" s="147"/>
      <c r="I39" s="145" t="s">
        <v>103</v>
      </c>
      <c r="J39" s="120" t="s">
        <v>130</v>
      </c>
      <c r="K39" s="120" t="s">
        <v>166</v>
      </c>
      <c r="L39" s="120" t="s">
        <v>167</v>
      </c>
      <c r="M39" s="140" t="s">
        <v>168</v>
      </c>
      <c r="N39" s="138">
        <v>2</v>
      </c>
      <c r="O39" s="138">
        <v>2</v>
      </c>
      <c r="P39" s="138">
        <f t="shared" si="0"/>
        <v>4</v>
      </c>
      <c r="Q39" s="136" t="str">
        <f t="shared" si="1"/>
        <v>MODERADO</v>
      </c>
      <c r="R39" s="62" t="s">
        <v>169</v>
      </c>
      <c r="S39" s="91" t="s">
        <v>109</v>
      </c>
      <c r="T39" s="92"/>
      <c r="U39" s="91" t="s">
        <v>170</v>
      </c>
    </row>
    <row r="40" spans="2:21" ht="60" customHeight="1">
      <c r="B40" s="153"/>
      <c r="C40" s="121"/>
      <c r="D40" s="141"/>
      <c r="E40" s="148"/>
      <c r="F40" s="148"/>
      <c r="G40" s="148"/>
      <c r="H40" s="148"/>
      <c r="I40" s="146"/>
      <c r="J40" s="121"/>
      <c r="K40" s="121"/>
      <c r="L40" s="121"/>
      <c r="M40" s="141"/>
      <c r="N40" s="139"/>
      <c r="O40" s="139"/>
      <c r="P40" s="139"/>
      <c r="Q40" s="137"/>
      <c r="R40" s="62" t="s">
        <v>171</v>
      </c>
      <c r="S40" s="91" t="s">
        <v>109</v>
      </c>
      <c r="T40" s="92"/>
      <c r="U40" s="91" t="s">
        <v>120</v>
      </c>
    </row>
    <row r="41" spans="2:21" ht="60" customHeight="1">
      <c r="B41" s="153"/>
      <c r="C41" s="120" t="s">
        <v>101</v>
      </c>
      <c r="D41" s="140" t="s">
        <v>102</v>
      </c>
      <c r="E41" s="147"/>
      <c r="F41" s="147"/>
      <c r="G41" s="147"/>
      <c r="H41" s="147"/>
      <c r="I41" s="145" t="s">
        <v>103</v>
      </c>
      <c r="J41" s="120" t="s">
        <v>130</v>
      </c>
      <c r="K41" s="120" t="s">
        <v>172</v>
      </c>
      <c r="L41" s="120" t="s">
        <v>173</v>
      </c>
      <c r="M41" s="140" t="s">
        <v>174</v>
      </c>
      <c r="N41" s="138">
        <v>2</v>
      </c>
      <c r="O41" s="138">
        <v>2</v>
      </c>
      <c r="P41" s="138">
        <f t="shared" si="0"/>
        <v>4</v>
      </c>
      <c r="Q41" s="136" t="str">
        <f t="shared" si="1"/>
        <v>MODERADO</v>
      </c>
      <c r="R41" s="62" t="s">
        <v>169</v>
      </c>
      <c r="S41" s="91" t="s">
        <v>109</v>
      </c>
      <c r="T41" s="92"/>
      <c r="U41" s="91" t="s">
        <v>170</v>
      </c>
    </row>
    <row r="42" spans="2:21" ht="60" customHeight="1">
      <c r="B42" s="153"/>
      <c r="C42" s="121"/>
      <c r="D42" s="141"/>
      <c r="E42" s="148"/>
      <c r="F42" s="148"/>
      <c r="G42" s="148"/>
      <c r="H42" s="148"/>
      <c r="I42" s="146"/>
      <c r="J42" s="121"/>
      <c r="K42" s="121"/>
      <c r="L42" s="121"/>
      <c r="M42" s="141"/>
      <c r="N42" s="139"/>
      <c r="O42" s="139"/>
      <c r="P42" s="139"/>
      <c r="Q42" s="137"/>
      <c r="R42" s="62" t="s">
        <v>171</v>
      </c>
      <c r="S42" s="91" t="s">
        <v>109</v>
      </c>
      <c r="T42" s="92"/>
      <c r="U42" s="91" t="s">
        <v>120</v>
      </c>
    </row>
    <row r="43" spans="2:21" ht="60" customHeight="1">
      <c r="B43" s="153"/>
      <c r="C43" s="59" t="s">
        <v>175</v>
      </c>
      <c r="D43" s="84" t="s">
        <v>176</v>
      </c>
      <c r="E43" s="56"/>
      <c r="F43" s="56"/>
      <c r="G43" s="56"/>
      <c r="H43" s="56"/>
      <c r="I43" s="59" t="s">
        <v>103</v>
      </c>
      <c r="J43" s="59" t="s">
        <v>104</v>
      </c>
      <c r="K43" s="59" t="s">
        <v>105</v>
      </c>
      <c r="L43" s="59" t="s">
        <v>106</v>
      </c>
      <c r="M43" s="84" t="s">
        <v>107</v>
      </c>
      <c r="N43" s="85">
        <v>2</v>
      </c>
      <c r="O43" s="85">
        <v>2</v>
      </c>
      <c r="P43" s="89">
        <f t="shared" si="0"/>
        <v>4</v>
      </c>
      <c r="Q43" s="90" t="str">
        <f t="shared" si="1"/>
        <v>MODERADO</v>
      </c>
      <c r="R43" s="60" t="s">
        <v>108</v>
      </c>
      <c r="S43" s="91" t="s">
        <v>109</v>
      </c>
      <c r="T43" s="92"/>
      <c r="U43" s="91" t="s">
        <v>110</v>
      </c>
    </row>
    <row r="44" spans="2:21" ht="60" customHeight="1">
      <c r="B44" s="153"/>
      <c r="C44" s="59" t="s">
        <v>175</v>
      </c>
      <c r="D44" s="84" t="s">
        <v>176</v>
      </c>
      <c r="E44" s="56"/>
      <c r="F44" s="56"/>
      <c r="G44" s="56"/>
      <c r="H44" s="56"/>
      <c r="I44" s="59" t="s">
        <v>103</v>
      </c>
      <c r="J44" s="59" t="s">
        <v>104</v>
      </c>
      <c r="K44" s="59" t="s">
        <v>111</v>
      </c>
      <c r="L44" s="59" t="s">
        <v>106</v>
      </c>
      <c r="M44" s="84" t="s">
        <v>107</v>
      </c>
      <c r="N44" s="85">
        <v>2</v>
      </c>
      <c r="O44" s="85">
        <v>2</v>
      </c>
      <c r="P44" s="89">
        <f t="shared" si="0"/>
        <v>4</v>
      </c>
      <c r="Q44" s="90" t="str">
        <f t="shared" si="1"/>
        <v>MODERADO</v>
      </c>
      <c r="R44" s="60" t="s">
        <v>108</v>
      </c>
      <c r="S44" s="91" t="s">
        <v>109</v>
      </c>
      <c r="T44" s="92"/>
      <c r="U44" s="91" t="s">
        <v>110</v>
      </c>
    </row>
    <row r="45" spans="2:21" ht="60" customHeight="1">
      <c r="B45" s="153"/>
      <c r="C45" s="59" t="s">
        <v>175</v>
      </c>
      <c r="D45" s="84" t="s">
        <v>176</v>
      </c>
      <c r="E45" s="56"/>
      <c r="F45" s="56"/>
      <c r="G45" s="56"/>
      <c r="H45" s="56"/>
      <c r="I45" s="59" t="s">
        <v>103</v>
      </c>
      <c r="J45" s="59" t="s">
        <v>104</v>
      </c>
      <c r="K45" s="59" t="s">
        <v>112</v>
      </c>
      <c r="L45" s="59" t="s">
        <v>106</v>
      </c>
      <c r="M45" s="84" t="s">
        <v>107</v>
      </c>
      <c r="N45" s="85">
        <v>2</v>
      </c>
      <c r="O45" s="85">
        <v>2</v>
      </c>
      <c r="P45" s="89">
        <f t="shared" si="0"/>
        <v>4</v>
      </c>
      <c r="Q45" s="90" t="str">
        <f t="shared" si="1"/>
        <v>MODERADO</v>
      </c>
      <c r="R45" s="61" t="s">
        <v>113</v>
      </c>
      <c r="S45" s="91" t="s">
        <v>109</v>
      </c>
      <c r="T45" s="92"/>
      <c r="U45" s="91" t="s">
        <v>110</v>
      </c>
    </row>
    <row r="46" spans="2:21" ht="60" customHeight="1">
      <c r="B46" s="153"/>
      <c r="C46" s="59" t="s">
        <v>175</v>
      </c>
      <c r="D46" s="84" t="s">
        <v>176</v>
      </c>
      <c r="E46" s="56"/>
      <c r="F46" s="56"/>
      <c r="G46" s="56"/>
      <c r="H46" s="56"/>
      <c r="I46" s="59" t="s">
        <v>103</v>
      </c>
      <c r="J46" s="59" t="s">
        <v>104</v>
      </c>
      <c r="K46" s="59" t="s">
        <v>114</v>
      </c>
      <c r="L46" s="59" t="s">
        <v>106</v>
      </c>
      <c r="M46" s="84" t="s">
        <v>107</v>
      </c>
      <c r="N46" s="85">
        <v>4</v>
      </c>
      <c r="O46" s="85">
        <v>2</v>
      </c>
      <c r="P46" s="89">
        <f t="shared" si="0"/>
        <v>8</v>
      </c>
      <c r="Q46" s="90" t="str">
        <f t="shared" si="1"/>
        <v>IMPORTANTE</v>
      </c>
      <c r="R46" s="60" t="s">
        <v>115</v>
      </c>
      <c r="S46" s="91" t="s">
        <v>109</v>
      </c>
      <c r="T46" s="92"/>
      <c r="U46" s="91" t="s">
        <v>110</v>
      </c>
    </row>
    <row r="47" spans="2:21" ht="60" customHeight="1">
      <c r="B47" s="153"/>
      <c r="C47" s="59" t="s">
        <v>175</v>
      </c>
      <c r="D47" s="84" t="s">
        <v>176</v>
      </c>
      <c r="E47" s="56"/>
      <c r="F47" s="56"/>
      <c r="G47" s="56"/>
      <c r="H47" s="56"/>
      <c r="I47" s="59" t="s">
        <v>103</v>
      </c>
      <c r="J47" s="59" t="s">
        <v>104</v>
      </c>
      <c r="K47" s="59" t="s">
        <v>177</v>
      </c>
      <c r="L47" s="59" t="s">
        <v>178</v>
      </c>
      <c r="M47" s="84" t="s">
        <v>179</v>
      </c>
      <c r="N47" s="85">
        <v>2</v>
      </c>
      <c r="O47" s="85">
        <v>2</v>
      </c>
      <c r="P47" s="89">
        <f t="shared" si="0"/>
        <v>4</v>
      </c>
      <c r="Q47" s="90" t="str">
        <f t="shared" si="1"/>
        <v>MODERADO</v>
      </c>
      <c r="R47" s="60" t="s">
        <v>108</v>
      </c>
      <c r="S47" s="91" t="s">
        <v>109</v>
      </c>
      <c r="T47" s="92"/>
      <c r="U47" s="91" t="s">
        <v>110</v>
      </c>
    </row>
    <row r="48" spans="2:21" ht="60" customHeight="1">
      <c r="B48" s="153"/>
      <c r="C48" s="59" t="s">
        <v>175</v>
      </c>
      <c r="D48" s="84" t="s">
        <v>176</v>
      </c>
      <c r="E48" s="56"/>
      <c r="F48" s="56"/>
      <c r="G48" s="56"/>
      <c r="H48" s="56"/>
      <c r="I48" s="59" t="s">
        <v>103</v>
      </c>
      <c r="J48" s="59" t="s">
        <v>104</v>
      </c>
      <c r="K48" s="59" t="s">
        <v>111</v>
      </c>
      <c r="L48" s="59" t="s">
        <v>178</v>
      </c>
      <c r="M48" s="84" t="s">
        <v>179</v>
      </c>
      <c r="N48" s="85">
        <v>4</v>
      </c>
      <c r="O48" s="85">
        <v>2</v>
      </c>
      <c r="P48" s="89">
        <f t="shared" si="0"/>
        <v>8</v>
      </c>
      <c r="Q48" s="90" t="str">
        <f t="shared" si="1"/>
        <v>IMPORTANTE</v>
      </c>
      <c r="R48" s="60" t="s">
        <v>108</v>
      </c>
      <c r="S48" s="91" t="s">
        <v>109</v>
      </c>
      <c r="T48" s="92"/>
      <c r="U48" s="91" t="s">
        <v>110</v>
      </c>
    </row>
    <row r="49" spans="2:21" ht="60" customHeight="1">
      <c r="B49" s="153"/>
      <c r="C49" s="59" t="s">
        <v>175</v>
      </c>
      <c r="D49" s="84" t="s">
        <v>176</v>
      </c>
      <c r="E49" s="56"/>
      <c r="F49" s="56"/>
      <c r="G49" s="56"/>
      <c r="H49" s="56"/>
      <c r="I49" s="59" t="s">
        <v>103</v>
      </c>
      <c r="J49" s="65" t="s">
        <v>130</v>
      </c>
      <c r="K49" s="59" t="s">
        <v>180</v>
      </c>
      <c r="L49" s="59" t="s">
        <v>178</v>
      </c>
      <c r="M49" s="84" t="s">
        <v>179</v>
      </c>
      <c r="N49" s="85">
        <v>4</v>
      </c>
      <c r="O49" s="85">
        <v>2</v>
      </c>
      <c r="P49" s="89">
        <f t="shared" si="0"/>
        <v>8</v>
      </c>
      <c r="Q49" s="90" t="str">
        <f t="shared" si="1"/>
        <v>IMPORTANTE</v>
      </c>
      <c r="R49" s="61" t="s">
        <v>113</v>
      </c>
      <c r="S49" s="91" t="s">
        <v>109</v>
      </c>
      <c r="T49" s="92"/>
      <c r="U49" s="91" t="s">
        <v>110</v>
      </c>
    </row>
    <row r="50" spans="2:21" ht="60" customHeight="1">
      <c r="B50" s="153"/>
      <c r="C50" s="59" t="s">
        <v>175</v>
      </c>
      <c r="D50" s="84" t="s">
        <v>176</v>
      </c>
      <c r="E50" s="56"/>
      <c r="F50" s="56"/>
      <c r="G50" s="56"/>
      <c r="H50" s="56"/>
      <c r="I50" s="59" t="s">
        <v>103</v>
      </c>
      <c r="J50" s="65" t="s">
        <v>130</v>
      </c>
      <c r="K50" s="59" t="s">
        <v>181</v>
      </c>
      <c r="L50" s="59" t="s">
        <v>178</v>
      </c>
      <c r="M50" s="84" t="s">
        <v>179</v>
      </c>
      <c r="N50" s="85">
        <v>4</v>
      </c>
      <c r="O50" s="85">
        <v>2</v>
      </c>
      <c r="P50" s="89">
        <f t="shared" si="0"/>
        <v>8</v>
      </c>
      <c r="Q50" s="90" t="str">
        <f t="shared" si="1"/>
        <v>IMPORTANTE</v>
      </c>
      <c r="R50" s="60" t="s">
        <v>115</v>
      </c>
      <c r="S50" s="91" t="s">
        <v>109</v>
      </c>
      <c r="T50" s="92"/>
      <c r="U50" s="91" t="s">
        <v>110</v>
      </c>
    </row>
    <row r="51" spans="2:21" ht="60" customHeight="1">
      <c r="B51" s="153"/>
      <c r="C51" s="59" t="s">
        <v>175</v>
      </c>
      <c r="D51" s="84" t="s">
        <v>176</v>
      </c>
      <c r="E51" s="56"/>
      <c r="F51" s="56"/>
      <c r="G51" s="56"/>
      <c r="H51" s="56"/>
      <c r="I51" s="59" t="s">
        <v>103</v>
      </c>
      <c r="J51" s="58" t="s">
        <v>182</v>
      </c>
      <c r="K51" s="59" t="s">
        <v>116</v>
      </c>
      <c r="L51" s="59" t="s">
        <v>117</v>
      </c>
      <c r="M51" s="84" t="s">
        <v>118</v>
      </c>
      <c r="N51" s="85">
        <v>4</v>
      </c>
      <c r="O51" s="85">
        <v>4</v>
      </c>
      <c r="P51" s="89">
        <f t="shared" si="0"/>
        <v>16</v>
      </c>
      <c r="Q51" s="90" t="str">
        <f t="shared" si="1"/>
        <v>INTOLERABLE</v>
      </c>
      <c r="R51" s="60" t="s">
        <v>119</v>
      </c>
      <c r="S51" s="91" t="s">
        <v>109</v>
      </c>
      <c r="T51" s="92"/>
      <c r="U51" s="91" t="s">
        <v>120</v>
      </c>
    </row>
    <row r="52" spans="2:21" ht="60" customHeight="1">
      <c r="B52" s="153"/>
      <c r="C52" s="59" t="s">
        <v>175</v>
      </c>
      <c r="D52" s="84" t="s">
        <v>176</v>
      </c>
      <c r="E52" s="56"/>
      <c r="F52" s="56"/>
      <c r="G52" s="56"/>
      <c r="H52" s="56"/>
      <c r="I52" s="59" t="s">
        <v>103</v>
      </c>
      <c r="J52" s="59" t="s">
        <v>104</v>
      </c>
      <c r="K52" s="59" t="s">
        <v>112</v>
      </c>
      <c r="L52" s="59" t="s">
        <v>121</v>
      </c>
      <c r="M52" s="84" t="s">
        <v>122</v>
      </c>
      <c r="N52" s="85">
        <v>4</v>
      </c>
      <c r="O52" s="85">
        <v>2</v>
      </c>
      <c r="P52" s="89">
        <f t="shared" si="0"/>
        <v>8</v>
      </c>
      <c r="Q52" s="90" t="str">
        <f t="shared" si="1"/>
        <v>IMPORTANTE</v>
      </c>
      <c r="R52" s="60" t="s">
        <v>113</v>
      </c>
      <c r="S52" s="91" t="s">
        <v>109</v>
      </c>
      <c r="T52" s="92"/>
      <c r="U52" s="91" t="s">
        <v>110</v>
      </c>
    </row>
    <row r="53" spans="2:21" ht="60" customHeight="1">
      <c r="B53" s="153"/>
      <c r="C53" s="59" t="s">
        <v>175</v>
      </c>
      <c r="D53" s="84" t="s">
        <v>176</v>
      </c>
      <c r="E53" s="56"/>
      <c r="F53" s="56"/>
      <c r="G53" s="56"/>
      <c r="H53" s="56"/>
      <c r="I53" s="59" t="s">
        <v>103</v>
      </c>
      <c r="J53" s="59" t="s">
        <v>104</v>
      </c>
      <c r="K53" s="59" t="s">
        <v>111</v>
      </c>
      <c r="L53" s="59" t="s">
        <v>121</v>
      </c>
      <c r="M53" s="84" t="s">
        <v>122</v>
      </c>
      <c r="N53" s="85">
        <v>4</v>
      </c>
      <c r="O53" s="85">
        <v>2</v>
      </c>
      <c r="P53" s="89">
        <f t="shared" si="0"/>
        <v>8</v>
      </c>
      <c r="Q53" s="90" t="str">
        <f t="shared" si="1"/>
        <v>IMPORTANTE</v>
      </c>
      <c r="R53" s="60" t="s">
        <v>123</v>
      </c>
      <c r="S53" s="91" t="s">
        <v>109</v>
      </c>
      <c r="T53" s="92"/>
      <c r="U53" s="91" t="s">
        <v>110</v>
      </c>
    </row>
    <row r="54" spans="2:21" ht="60" customHeight="1">
      <c r="B54" s="153"/>
      <c r="C54" s="59" t="s">
        <v>175</v>
      </c>
      <c r="D54" s="84" t="s">
        <v>176</v>
      </c>
      <c r="E54" s="56"/>
      <c r="F54" s="56"/>
      <c r="G54" s="56"/>
      <c r="H54" s="56"/>
      <c r="I54" s="59" t="s">
        <v>103</v>
      </c>
      <c r="J54" s="59" t="s">
        <v>104</v>
      </c>
      <c r="K54" s="59" t="s">
        <v>124</v>
      </c>
      <c r="L54" s="59" t="s">
        <v>125</v>
      </c>
      <c r="M54" s="84" t="s">
        <v>126</v>
      </c>
      <c r="N54" s="85">
        <v>4</v>
      </c>
      <c r="O54" s="85">
        <v>4</v>
      </c>
      <c r="P54" s="89">
        <f t="shared" si="0"/>
        <v>16</v>
      </c>
      <c r="Q54" s="90" t="str">
        <f t="shared" si="1"/>
        <v>INTOLERABLE</v>
      </c>
      <c r="R54" s="62" t="s">
        <v>127</v>
      </c>
      <c r="S54" s="91" t="s">
        <v>109</v>
      </c>
      <c r="T54" s="92"/>
      <c r="U54" s="91" t="s">
        <v>183</v>
      </c>
    </row>
    <row r="55" spans="2:21" ht="60" customHeight="1">
      <c r="B55" s="153"/>
      <c r="C55" s="59" t="s">
        <v>175</v>
      </c>
      <c r="D55" s="84" t="s">
        <v>176</v>
      </c>
      <c r="E55" s="56"/>
      <c r="F55" s="56"/>
      <c r="G55" s="56"/>
      <c r="H55" s="56"/>
      <c r="I55" s="59" t="s">
        <v>103</v>
      </c>
      <c r="J55" s="59" t="s">
        <v>104</v>
      </c>
      <c r="K55" s="59" t="s">
        <v>129</v>
      </c>
      <c r="L55" s="59" t="s">
        <v>125</v>
      </c>
      <c r="M55" s="84" t="s">
        <v>126</v>
      </c>
      <c r="N55" s="85">
        <v>4</v>
      </c>
      <c r="O55" s="85">
        <v>4</v>
      </c>
      <c r="P55" s="89">
        <f t="shared" si="0"/>
        <v>16</v>
      </c>
      <c r="Q55" s="90" t="str">
        <f t="shared" si="1"/>
        <v>INTOLERABLE</v>
      </c>
      <c r="R55" s="62" t="s">
        <v>127</v>
      </c>
      <c r="S55" s="91" t="s">
        <v>109</v>
      </c>
      <c r="T55" s="92"/>
      <c r="U55" s="91" t="s">
        <v>183</v>
      </c>
    </row>
    <row r="56" spans="2:21" ht="60" customHeight="1">
      <c r="B56" s="153"/>
      <c r="C56" s="59" t="s">
        <v>175</v>
      </c>
      <c r="D56" s="84" t="s">
        <v>176</v>
      </c>
      <c r="E56" s="56"/>
      <c r="F56" s="56"/>
      <c r="G56" s="56"/>
      <c r="H56" s="56"/>
      <c r="I56" s="59" t="s">
        <v>103</v>
      </c>
      <c r="J56" s="59" t="s">
        <v>104</v>
      </c>
      <c r="K56" s="59" t="s">
        <v>112</v>
      </c>
      <c r="L56" s="59" t="s">
        <v>184</v>
      </c>
      <c r="M56" s="84" t="s">
        <v>185</v>
      </c>
      <c r="N56" s="85">
        <v>4</v>
      </c>
      <c r="O56" s="85">
        <v>4</v>
      </c>
      <c r="P56" s="89">
        <f t="shared" si="0"/>
        <v>16</v>
      </c>
      <c r="Q56" s="90" t="str">
        <f t="shared" si="1"/>
        <v>INTOLERABLE</v>
      </c>
      <c r="R56" s="61" t="s">
        <v>113</v>
      </c>
      <c r="S56" s="91" t="s">
        <v>109</v>
      </c>
      <c r="T56" s="92"/>
      <c r="U56" s="91" t="s">
        <v>110</v>
      </c>
    </row>
    <row r="57" spans="2:21" ht="60" customHeight="1">
      <c r="B57" s="153"/>
      <c r="C57" s="59" t="s">
        <v>175</v>
      </c>
      <c r="D57" s="84" t="s">
        <v>176</v>
      </c>
      <c r="E57" s="56"/>
      <c r="F57" s="56"/>
      <c r="G57" s="56"/>
      <c r="H57" s="56"/>
      <c r="I57" s="59" t="s">
        <v>103</v>
      </c>
      <c r="J57" s="65" t="s">
        <v>130</v>
      </c>
      <c r="K57" s="59" t="s">
        <v>180</v>
      </c>
      <c r="L57" s="59" t="s">
        <v>184</v>
      </c>
      <c r="M57" s="84" t="s">
        <v>185</v>
      </c>
      <c r="N57" s="85">
        <v>4</v>
      </c>
      <c r="O57" s="85">
        <v>4</v>
      </c>
      <c r="P57" s="89">
        <f t="shared" si="0"/>
        <v>16</v>
      </c>
      <c r="Q57" s="90" t="str">
        <f t="shared" si="1"/>
        <v>INTOLERABLE</v>
      </c>
      <c r="R57" s="62" t="s">
        <v>186</v>
      </c>
      <c r="S57" s="91" t="s">
        <v>109</v>
      </c>
      <c r="T57" s="92"/>
      <c r="U57" s="91" t="s">
        <v>183</v>
      </c>
    </row>
    <row r="58" spans="2:21" ht="60" customHeight="1">
      <c r="B58" s="153"/>
      <c r="C58" s="59" t="s">
        <v>175</v>
      </c>
      <c r="D58" s="84" t="s">
        <v>176</v>
      </c>
      <c r="E58" s="56"/>
      <c r="F58" s="56"/>
      <c r="G58" s="56"/>
      <c r="H58" s="56"/>
      <c r="I58" s="59" t="s">
        <v>103</v>
      </c>
      <c r="J58" s="65" t="s">
        <v>130</v>
      </c>
      <c r="K58" s="59" t="s">
        <v>187</v>
      </c>
      <c r="L58" s="59" t="s">
        <v>184</v>
      </c>
      <c r="M58" s="84" t="s">
        <v>185</v>
      </c>
      <c r="N58" s="85">
        <v>4</v>
      </c>
      <c r="O58" s="85">
        <v>4</v>
      </c>
      <c r="P58" s="89">
        <f t="shared" si="0"/>
        <v>16</v>
      </c>
      <c r="Q58" s="90" t="str">
        <f t="shared" si="1"/>
        <v>INTOLERABLE</v>
      </c>
      <c r="R58" s="62" t="s">
        <v>186</v>
      </c>
      <c r="S58" s="91" t="s">
        <v>109</v>
      </c>
      <c r="T58" s="92"/>
      <c r="U58" s="91" t="s">
        <v>183</v>
      </c>
    </row>
    <row r="59" spans="2:21" ht="60" customHeight="1">
      <c r="B59" s="153"/>
      <c r="C59" s="59" t="s">
        <v>175</v>
      </c>
      <c r="D59" s="84" t="s">
        <v>176</v>
      </c>
      <c r="E59" s="56"/>
      <c r="F59" s="56"/>
      <c r="G59" s="56"/>
      <c r="H59" s="56"/>
      <c r="I59" s="59" t="s">
        <v>103</v>
      </c>
      <c r="J59" s="65" t="s">
        <v>130</v>
      </c>
      <c r="K59" s="59" t="s">
        <v>188</v>
      </c>
      <c r="L59" s="59" t="s">
        <v>184</v>
      </c>
      <c r="M59" s="84" t="s">
        <v>185</v>
      </c>
      <c r="N59" s="85">
        <v>4</v>
      </c>
      <c r="O59" s="85">
        <v>4</v>
      </c>
      <c r="P59" s="89">
        <f t="shared" si="0"/>
        <v>16</v>
      </c>
      <c r="Q59" s="90" t="str">
        <f t="shared" si="1"/>
        <v>INTOLERABLE</v>
      </c>
      <c r="R59" s="62" t="s">
        <v>189</v>
      </c>
      <c r="S59" s="91" t="s">
        <v>109</v>
      </c>
      <c r="T59" s="92"/>
      <c r="U59" s="91" t="s">
        <v>110</v>
      </c>
    </row>
    <row r="60" spans="2:21" ht="60" customHeight="1">
      <c r="B60" s="153"/>
      <c r="C60" s="59" t="s">
        <v>175</v>
      </c>
      <c r="D60" s="84" t="s">
        <v>176</v>
      </c>
      <c r="E60" s="56"/>
      <c r="F60" s="56"/>
      <c r="G60" s="56"/>
      <c r="H60" s="56"/>
      <c r="I60" s="59" t="s">
        <v>103</v>
      </c>
      <c r="J60" s="59" t="s">
        <v>104</v>
      </c>
      <c r="K60" s="59" t="s">
        <v>190</v>
      </c>
      <c r="L60" s="59" t="s">
        <v>191</v>
      </c>
      <c r="M60" s="84" t="s">
        <v>192</v>
      </c>
      <c r="N60" s="85">
        <v>4</v>
      </c>
      <c r="O60" s="85">
        <v>4</v>
      </c>
      <c r="P60" s="89">
        <f t="shared" si="0"/>
        <v>16</v>
      </c>
      <c r="Q60" s="90" t="str">
        <f t="shared" si="1"/>
        <v>INTOLERABLE</v>
      </c>
      <c r="R60" s="62" t="s">
        <v>193</v>
      </c>
      <c r="S60" s="91" t="s">
        <v>109</v>
      </c>
      <c r="T60" s="92"/>
      <c r="U60" s="91" t="s">
        <v>120</v>
      </c>
    </row>
    <row r="61" spans="2:21" ht="60" customHeight="1">
      <c r="B61" s="153"/>
      <c r="C61" s="120" t="s">
        <v>175</v>
      </c>
      <c r="D61" s="84" t="s">
        <v>176</v>
      </c>
      <c r="E61" s="147"/>
      <c r="F61" s="147"/>
      <c r="G61" s="147"/>
      <c r="H61" s="147"/>
      <c r="I61" s="145" t="s">
        <v>103</v>
      </c>
      <c r="J61" s="120" t="s">
        <v>104</v>
      </c>
      <c r="K61" s="120" t="s">
        <v>194</v>
      </c>
      <c r="L61" s="120" t="s">
        <v>195</v>
      </c>
      <c r="M61" s="140" t="s">
        <v>196</v>
      </c>
      <c r="N61" s="138">
        <v>4</v>
      </c>
      <c r="O61" s="138">
        <v>2</v>
      </c>
      <c r="P61" s="138">
        <f t="shared" si="0"/>
        <v>8</v>
      </c>
      <c r="Q61" s="136" t="str">
        <f t="shared" si="1"/>
        <v>IMPORTANTE</v>
      </c>
      <c r="R61" s="62" t="s">
        <v>197</v>
      </c>
      <c r="S61" s="91" t="s">
        <v>109</v>
      </c>
      <c r="T61" s="92"/>
      <c r="U61" s="91" t="s">
        <v>120</v>
      </c>
    </row>
    <row r="62" spans="2:21" ht="60" customHeight="1">
      <c r="B62" s="153"/>
      <c r="C62" s="121"/>
      <c r="D62" s="84" t="s">
        <v>176</v>
      </c>
      <c r="E62" s="148"/>
      <c r="F62" s="148"/>
      <c r="G62" s="148"/>
      <c r="H62" s="148"/>
      <c r="I62" s="146"/>
      <c r="J62" s="121"/>
      <c r="K62" s="121"/>
      <c r="L62" s="121"/>
      <c r="M62" s="141"/>
      <c r="N62" s="139"/>
      <c r="O62" s="139"/>
      <c r="P62" s="139"/>
      <c r="Q62" s="137"/>
      <c r="R62" s="62" t="s">
        <v>198</v>
      </c>
      <c r="S62" s="91" t="s">
        <v>109</v>
      </c>
      <c r="T62" s="92"/>
      <c r="U62" s="91" t="s">
        <v>120</v>
      </c>
    </row>
    <row r="63" spans="2:21" ht="60" customHeight="1">
      <c r="B63" s="153"/>
      <c r="C63" s="59" t="s">
        <v>175</v>
      </c>
      <c r="D63" s="84" t="s">
        <v>176</v>
      </c>
      <c r="E63" s="56"/>
      <c r="F63" s="56"/>
      <c r="G63" s="56"/>
      <c r="H63" s="56"/>
      <c r="I63" s="59" t="s">
        <v>103</v>
      </c>
      <c r="J63" s="59" t="s">
        <v>104</v>
      </c>
      <c r="K63" s="59" t="s">
        <v>199</v>
      </c>
      <c r="L63" s="59" t="s">
        <v>144</v>
      </c>
      <c r="M63" s="84" t="s">
        <v>145</v>
      </c>
      <c r="N63" s="85">
        <v>4</v>
      </c>
      <c r="O63" s="85">
        <v>2</v>
      </c>
      <c r="P63" s="89">
        <f t="shared" si="0"/>
        <v>8</v>
      </c>
      <c r="Q63" s="90" t="str">
        <f t="shared" si="1"/>
        <v>IMPORTANTE</v>
      </c>
      <c r="R63" s="62" t="s">
        <v>200</v>
      </c>
      <c r="S63" s="91" t="s">
        <v>109</v>
      </c>
      <c r="T63" s="92"/>
      <c r="U63" s="91" t="s">
        <v>110</v>
      </c>
    </row>
    <row r="64" spans="2:21" ht="60" customHeight="1">
      <c r="B64" s="153"/>
      <c r="C64" s="59" t="s">
        <v>175</v>
      </c>
      <c r="D64" s="84" t="s">
        <v>176</v>
      </c>
      <c r="E64" s="56"/>
      <c r="F64" s="56"/>
      <c r="G64" s="56"/>
      <c r="H64" s="56"/>
      <c r="I64" s="59" t="s">
        <v>103</v>
      </c>
      <c r="J64" s="65" t="s">
        <v>130</v>
      </c>
      <c r="K64" s="59" t="s">
        <v>201</v>
      </c>
      <c r="L64" s="59" t="s">
        <v>157</v>
      </c>
      <c r="M64" s="84" t="s">
        <v>158</v>
      </c>
      <c r="N64" s="85">
        <v>4</v>
      </c>
      <c r="O64" s="85">
        <v>4</v>
      </c>
      <c r="P64" s="89">
        <f t="shared" si="0"/>
        <v>16</v>
      </c>
      <c r="Q64" s="90" t="str">
        <f t="shared" si="1"/>
        <v>INTOLERABLE</v>
      </c>
      <c r="R64" s="62" t="s">
        <v>202</v>
      </c>
      <c r="S64" s="91" t="s">
        <v>109</v>
      </c>
      <c r="T64" s="92"/>
      <c r="U64" s="91" t="s">
        <v>120</v>
      </c>
    </row>
    <row r="65" spans="2:21" ht="60" customHeight="1">
      <c r="B65" s="153"/>
      <c r="C65" s="59" t="s">
        <v>175</v>
      </c>
      <c r="D65" s="84" t="s">
        <v>176</v>
      </c>
      <c r="E65" s="56"/>
      <c r="F65" s="56"/>
      <c r="G65" s="56"/>
      <c r="H65" s="56"/>
      <c r="I65" s="59" t="s">
        <v>103</v>
      </c>
      <c r="J65" s="65" t="s">
        <v>130</v>
      </c>
      <c r="K65" s="59" t="s">
        <v>160</v>
      </c>
      <c r="L65" s="59" t="s">
        <v>157</v>
      </c>
      <c r="M65" s="84" t="s">
        <v>158</v>
      </c>
      <c r="N65" s="85">
        <v>4</v>
      </c>
      <c r="O65" s="85">
        <v>4</v>
      </c>
      <c r="P65" s="89">
        <f t="shared" si="0"/>
        <v>16</v>
      </c>
      <c r="Q65" s="90" t="str">
        <f t="shared" si="1"/>
        <v>INTOLERABLE</v>
      </c>
      <c r="R65" s="62" t="s">
        <v>202</v>
      </c>
      <c r="S65" s="91" t="s">
        <v>109</v>
      </c>
      <c r="T65" s="92"/>
      <c r="U65" s="91" t="s">
        <v>120</v>
      </c>
    </row>
    <row r="66" spans="2:21" ht="60" customHeight="1">
      <c r="B66" s="153"/>
      <c r="C66" s="59" t="s">
        <v>175</v>
      </c>
      <c r="D66" s="84" t="s">
        <v>176</v>
      </c>
      <c r="E66" s="56"/>
      <c r="F66" s="56"/>
      <c r="G66" s="56"/>
      <c r="H66" s="56"/>
      <c r="I66" s="59" t="s">
        <v>103</v>
      </c>
      <c r="J66" s="65" t="s">
        <v>130</v>
      </c>
      <c r="K66" s="59" t="s">
        <v>162</v>
      </c>
      <c r="L66" s="59" t="s">
        <v>163</v>
      </c>
      <c r="M66" s="84" t="s">
        <v>164</v>
      </c>
      <c r="N66" s="85">
        <v>4</v>
      </c>
      <c r="O66" s="85">
        <v>4</v>
      </c>
      <c r="P66" s="89">
        <f t="shared" si="0"/>
        <v>16</v>
      </c>
      <c r="Q66" s="90" t="str">
        <f t="shared" si="1"/>
        <v>INTOLERABLE</v>
      </c>
      <c r="R66" s="62" t="s">
        <v>165</v>
      </c>
      <c r="S66" s="91" t="s">
        <v>109</v>
      </c>
      <c r="T66" s="92"/>
      <c r="U66" s="91" t="s">
        <v>155</v>
      </c>
    </row>
    <row r="67" spans="2:21" ht="60" customHeight="1">
      <c r="B67" s="153"/>
      <c r="C67" s="120" t="s">
        <v>175</v>
      </c>
      <c r="D67" s="84" t="s">
        <v>176</v>
      </c>
      <c r="E67" s="147"/>
      <c r="F67" s="147"/>
      <c r="G67" s="147"/>
      <c r="H67" s="147"/>
      <c r="I67" s="145" t="s">
        <v>103</v>
      </c>
      <c r="J67" s="120" t="s">
        <v>130</v>
      </c>
      <c r="K67" s="120" t="s">
        <v>166</v>
      </c>
      <c r="L67" s="120" t="s">
        <v>167</v>
      </c>
      <c r="M67" s="140" t="s">
        <v>168</v>
      </c>
      <c r="N67" s="138">
        <v>2</v>
      </c>
      <c r="O67" s="138">
        <v>2</v>
      </c>
      <c r="P67" s="138">
        <f t="shared" si="0"/>
        <v>4</v>
      </c>
      <c r="Q67" s="136" t="str">
        <f t="shared" si="1"/>
        <v>MODERADO</v>
      </c>
      <c r="R67" s="62" t="s">
        <v>169</v>
      </c>
      <c r="S67" s="91" t="s">
        <v>109</v>
      </c>
      <c r="T67" s="92"/>
      <c r="U67" s="91" t="s">
        <v>170</v>
      </c>
    </row>
    <row r="68" spans="2:21" ht="60" customHeight="1">
      <c r="B68" s="153"/>
      <c r="C68" s="121"/>
      <c r="D68" s="84" t="s">
        <v>176</v>
      </c>
      <c r="E68" s="148"/>
      <c r="F68" s="148"/>
      <c r="G68" s="148"/>
      <c r="H68" s="148"/>
      <c r="I68" s="146"/>
      <c r="J68" s="121"/>
      <c r="K68" s="121"/>
      <c r="L68" s="121"/>
      <c r="M68" s="141"/>
      <c r="N68" s="139"/>
      <c r="O68" s="139"/>
      <c r="P68" s="139"/>
      <c r="Q68" s="137"/>
      <c r="R68" s="62" t="s">
        <v>203</v>
      </c>
      <c r="S68" s="91" t="s">
        <v>109</v>
      </c>
      <c r="T68" s="92"/>
      <c r="U68" s="91" t="s">
        <v>120</v>
      </c>
    </row>
    <row r="69" spans="2:21" ht="60" customHeight="1">
      <c r="B69" s="153"/>
      <c r="C69" s="120" t="s">
        <v>175</v>
      </c>
      <c r="D69" s="84" t="s">
        <v>176</v>
      </c>
      <c r="E69" s="147"/>
      <c r="F69" s="147"/>
      <c r="G69" s="147"/>
      <c r="H69" s="147"/>
      <c r="I69" s="145" t="s">
        <v>103</v>
      </c>
      <c r="J69" s="120" t="s">
        <v>130</v>
      </c>
      <c r="K69" s="120" t="s">
        <v>172</v>
      </c>
      <c r="L69" s="120" t="s">
        <v>173</v>
      </c>
      <c r="M69" s="140" t="s">
        <v>174</v>
      </c>
      <c r="N69" s="138">
        <v>2</v>
      </c>
      <c r="O69" s="138">
        <v>2</v>
      </c>
      <c r="P69" s="138">
        <f t="shared" si="0"/>
        <v>4</v>
      </c>
      <c r="Q69" s="136" t="str">
        <f t="shared" si="1"/>
        <v>MODERADO</v>
      </c>
      <c r="R69" s="62" t="s">
        <v>169</v>
      </c>
      <c r="S69" s="91" t="s">
        <v>109</v>
      </c>
      <c r="T69" s="92"/>
      <c r="U69" s="91" t="s">
        <v>170</v>
      </c>
    </row>
    <row r="70" spans="2:21" ht="60" customHeight="1">
      <c r="B70" s="153"/>
      <c r="C70" s="121"/>
      <c r="D70" s="84" t="s">
        <v>176</v>
      </c>
      <c r="E70" s="148"/>
      <c r="F70" s="148"/>
      <c r="G70" s="148"/>
      <c r="H70" s="148"/>
      <c r="I70" s="146"/>
      <c r="J70" s="121"/>
      <c r="K70" s="121"/>
      <c r="L70" s="121"/>
      <c r="M70" s="141"/>
      <c r="N70" s="139"/>
      <c r="O70" s="139"/>
      <c r="P70" s="139"/>
      <c r="Q70" s="137"/>
      <c r="R70" s="62" t="s">
        <v>203</v>
      </c>
      <c r="S70" s="91" t="s">
        <v>109</v>
      </c>
      <c r="T70" s="92"/>
      <c r="U70" s="91" t="s">
        <v>120</v>
      </c>
    </row>
    <row r="71" spans="2:21" ht="60" customHeight="1">
      <c r="B71" s="153"/>
      <c r="C71" s="59" t="s">
        <v>204</v>
      </c>
      <c r="D71" s="84" t="s">
        <v>176</v>
      </c>
      <c r="E71" s="56"/>
      <c r="F71" s="56"/>
      <c r="G71" s="56"/>
      <c r="H71" s="56"/>
      <c r="I71" s="59" t="s">
        <v>103</v>
      </c>
      <c r="J71" s="59" t="s">
        <v>104</v>
      </c>
      <c r="K71" s="59" t="s">
        <v>105</v>
      </c>
      <c r="L71" s="59" t="s">
        <v>106</v>
      </c>
      <c r="M71" s="84" t="s">
        <v>107</v>
      </c>
      <c r="N71" s="85">
        <v>2</v>
      </c>
      <c r="O71" s="85">
        <v>2</v>
      </c>
      <c r="P71" s="89">
        <f t="shared" si="0"/>
        <v>4</v>
      </c>
      <c r="Q71" s="90" t="str">
        <f t="shared" si="1"/>
        <v>MODERADO</v>
      </c>
      <c r="R71" s="60" t="s">
        <v>108</v>
      </c>
      <c r="S71" s="91" t="s">
        <v>109</v>
      </c>
      <c r="T71" s="92"/>
      <c r="U71" s="91" t="s">
        <v>110</v>
      </c>
    </row>
    <row r="72" spans="2:21" ht="60" customHeight="1">
      <c r="B72" s="153"/>
      <c r="C72" s="59" t="s">
        <v>204</v>
      </c>
      <c r="D72" s="84" t="s">
        <v>176</v>
      </c>
      <c r="E72" s="56"/>
      <c r="F72" s="56"/>
      <c r="G72" s="56"/>
      <c r="H72" s="56"/>
      <c r="I72" s="59" t="s">
        <v>103</v>
      </c>
      <c r="J72" s="59" t="s">
        <v>104</v>
      </c>
      <c r="K72" s="59" t="s">
        <v>111</v>
      </c>
      <c r="L72" s="59" t="s">
        <v>106</v>
      </c>
      <c r="M72" s="84" t="s">
        <v>107</v>
      </c>
      <c r="N72" s="85">
        <v>2</v>
      </c>
      <c r="O72" s="85">
        <v>2</v>
      </c>
      <c r="P72" s="89">
        <f t="shared" si="0"/>
        <v>4</v>
      </c>
      <c r="Q72" s="90" t="str">
        <f t="shared" si="1"/>
        <v>MODERADO</v>
      </c>
      <c r="R72" s="60" t="s">
        <v>108</v>
      </c>
      <c r="S72" s="91" t="s">
        <v>109</v>
      </c>
      <c r="T72" s="92"/>
      <c r="U72" s="91" t="s">
        <v>110</v>
      </c>
    </row>
    <row r="73" spans="2:21" ht="60" customHeight="1">
      <c r="B73" s="153"/>
      <c r="C73" s="59" t="s">
        <v>204</v>
      </c>
      <c r="D73" s="84" t="s">
        <v>176</v>
      </c>
      <c r="E73" s="56"/>
      <c r="F73" s="56"/>
      <c r="G73" s="56"/>
      <c r="H73" s="56"/>
      <c r="I73" s="59" t="s">
        <v>103</v>
      </c>
      <c r="J73" s="59" t="s">
        <v>104</v>
      </c>
      <c r="K73" s="59" t="s">
        <v>112</v>
      </c>
      <c r="L73" s="59" t="s">
        <v>106</v>
      </c>
      <c r="M73" s="84" t="s">
        <v>107</v>
      </c>
      <c r="N73" s="85">
        <v>2</v>
      </c>
      <c r="O73" s="85">
        <v>2</v>
      </c>
      <c r="P73" s="89">
        <f t="shared" si="0"/>
        <v>4</v>
      </c>
      <c r="Q73" s="90" t="str">
        <f t="shared" si="1"/>
        <v>MODERADO</v>
      </c>
      <c r="R73" s="61" t="s">
        <v>113</v>
      </c>
      <c r="S73" s="91" t="s">
        <v>109</v>
      </c>
      <c r="T73" s="92"/>
      <c r="U73" s="91" t="s">
        <v>110</v>
      </c>
    </row>
    <row r="74" spans="2:21" ht="60" customHeight="1">
      <c r="B74" s="153"/>
      <c r="C74" s="59" t="s">
        <v>204</v>
      </c>
      <c r="D74" s="84" t="s">
        <v>176</v>
      </c>
      <c r="E74" s="56"/>
      <c r="F74" s="56"/>
      <c r="G74" s="56"/>
      <c r="H74" s="56"/>
      <c r="I74" s="59" t="s">
        <v>103</v>
      </c>
      <c r="J74" s="59" t="s">
        <v>104</v>
      </c>
      <c r="K74" s="59" t="s">
        <v>114</v>
      </c>
      <c r="L74" s="59" t="s">
        <v>106</v>
      </c>
      <c r="M74" s="84" t="s">
        <v>107</v>
      </c>
      <c r="N74" s="85">
        <v>4</v>
      </c>
      <c r="O74" s="85">
        <v>2</v>
      </c>
      <c r="P74" s="89">
        <f t="shared" si="0"/>
        <v>8</v>
      </c>
      <c r="Q74" s="90" t="str">
        <f t="shared" si="1"/>
        <v>IMPORTANTE</v>
      </c>
      <c r="R74" s="60" t="s">
        <v>115</v>
      </c>
      <c r="S74" s="91" t="s">
        <v>109</v>
      </c>
      <c r="T74" s="92"/>
      <c r="U74" s="91" t="s">
        <v>110</v>
      </c>
    </row>
    <row r="75" spans="2:21" ht="60" customHeight="1">
      <c r="B75" s="153"/>
      <c r="C75" s="59" t="s">
        <v>204</v>
      </c>
      <c r="D75" s="84" t="s">
        <v>176</v>
      </c>
      <c r="E75" s="56"/>
      <c r="F75" s="56"/>
      <c r="G75" s="56"/>
      <c r="H75" s="56"/>
      <c r="I75" s="59" t="s">
        <v>103</v>
      </c>
      <c r="J75" s="59" t="s">
        <v>104</v>
      </c>
      <c r="K75" s="59" t="s">
        <v>116</v>
      </c>
      <c r="L75" s="59" t="s">
        <v>117</v>
      </c>
      <c r="M75" s="84" t="s">
        <v>118</v>
      </c>
      <c r="N75" s="85">
        <v>4</v>
      </c>
      <c r="O75" s="85">
        <v>4</v>
      </c>
      <c r="P75" s="89">
        <f t="shared" si="0"/>
        <v>16</v>
      </c>
      <c r="Q75" s="90" t="str">
        <f t="shared" si="1"/>
        <v>INTOLERABLE</v>
      </c>
      <c r="R75" s="60" t="s">
        <v>119</v>
      </c>
      <c r="S75" s="91" t="s">
        <v>109</v>
      </c>
      <c r="T75" s="92"/>
      <c r="U75" s="91" t="s">
        <v>120</v>
      </c>
    </row>
    <row r="76" spans="2:21" ht="60" customHeight="1">
      <c r="B76" s="153"/>
      <c r="C76" s="59" t="s">
        <v>204</v>
      </c>
      <c r="D76" s="84" t="s">
        <v>176</v>
      </c>
      <c r="E76" s="56"/>
      <c r="F76" s="56"/>
      <c r="G76" s="56"/>
      <c r="H76" s="56"/>
      <c r="I76" s="59" t="s">
        <v>103</v>
      </c>
      <c r="J76" s="58" t="s">
        <v>150</v>
      </c>
      <c r="K76" s="59" t="s">
        <v>180</v>
      </c>
      <c r="L76" s="59" t="s">
        <v>205</v>
      </c>
      <c r="M76" s="84" t="s">
        <v>206</v>
      </c>
      <c r="N76" s="85">
        <v>4</v>
      </c>
      <c r="O76" s="85">
        <v>4</v>
      </c>
      <c r="P76" s="89">
        <f t="shared" si="0"/>
        <v>16</v>
      </c>
      <c r="Q76" s="90" t="str">
        <f t="shared" si="1"/>
        <v>INTOLERABLE</v>
      </c>
      <c r="R76" s="60" t="s">
        <v>119</v>
      </c>
      <c r="S76" s="91" t="s">
        <v>109</v>
      </c>
      <c r="T76" s="92"/>
      <c r="U76" s="91" t="s">
        <v>120</v>
      </c>
    </row>
    <row r="77" spans="2:21" ht="60" customHeight="1">
      <c r="B77" s="153"/>
      <c r="C77" s="59" t="s">
        <v>204</v>
      </c>
      <c r="D77" s="84" t="s">
        <v>176</v>
      </c>
      <c r="E77" s="56"/>
      <c r="F77" s="56"/>
      <c r="G77" s="56"/>
      <c r="H77" s="56"/>
      <c r="I77" s="59" t="s">
        <v>103</v>
      </c>
      <c r="J77" s="58" t="s">
        <v>130</v>
      </c>
      <c r="K77" s="59" t="s">
        <v>181</v>
      </c>
      <c r="L77" s="59" t="s">
        <v>205</v>
      </c>
      <c r="M77" s="84" t="s">
        <v>206</v>
      </c>
      <c r="N77" s="85">
        <v>4</v>
      </c>
      <c r="O77" s="85">
        <v>4</v>
      </c>
      <c r="P77" s="89">
        <f t="shared" si="0"/>
        <v>16</v>
      </c>
      <c r="Q77" s="90" t="str">
        <f t="shared" si="1"/>
        <v>INTOLERABLE</v>
      </c>
      <c r="R77" s="60" t="s">
        <v>119</v>
      </c>
      <c r="S77" s="91" t="s">
        <v>109</v>
      </c>
      <c r="T77" s="92"/>
      <c r="U77" s="91" t="s">
        <v>120</v>
      </c>
    </row>
    <row r="78" spans="2:21" ht="60" customHeight="1">
      <c r="B78" s="153"/>
      <c r="C78" s="59" t="s">
        <v>204</v>
      </c>
      <c r="D78" s="84" t="s">
        <v>176</v>
      </c>
      <c r="E78" s="56"/>
      <c r="F78" s="56"/>
      <c r="G78" s="56"/>
      <c r="H78" s="56"/>
      <c r="I78" s="59" t="s">
        <v>103</v>
      </c>
      <c r="J78" s="58" t="s">
        <v>150</v>
      </c>
      <c r="K78" s="59" t="s">
        <v>116</v>
      </c>
      <c r="L78" s="59" t="s">
        <v>205</v>
      </c>
      <c r="M78" s="84" t="s">
        <v>206</v>
      </c>
      <c r="N78" s="85">
        <v>4</v>
      </c>
      <c r="O78" s="85">
        <v>4</v>
      </c>
      <c r="P78" s="89">
        <f t="shared" si="0"/>
        <v>16</v>
      </c>
      <c r="Q78" s="90" t="str">
        <f t="shared" si="1"/>
        <v>INTOLERABLE</v>
      </c>
      <c r="R78" s="60" t="s">
        <v>119</v>
      </c>
      <c r="S78" s="91" t="s">
        <v>109</v>
      </c>
      <c r="T78" s="92"/>
      <c r="U78" s="91" t="s">
        <v>120</v>
      </c>
    </row>
    <row r="79" spans="2:21" ht="60" customHeight="1">
      <c r="B79" s="153"/>
      <c r="C79" s="59" t="s">
        <v>204</v>
      </c>
      <c r="D79" s="84" t="s">
        <v>176</v>
      </c>
      <c r="E79" s="56"/>
      <c r="F79" s="56"/>
      <c r="G79" s="56"/>
      <c r="H79" s="56"/>
      <c r="I79" s="59" t="s">
        <v>103</v>
      </c>
      <c r="J79" s="58" t="s">
        <v>150</v>
      </c>
      <c r="K79" s="59" t="s">
        <v>177</v>
      </c>
      <c r="L79" s="59" t="s">
        <v>205</v>
      </c>
      <c r="M79" s="84" t="s">
        <v>206</v>
      </c>
      <c r="N79" s="85">
        <v>4</v>
      </c>
      <c r="O79" s="85">
        <v>4</v>
      </c>
      <c r="P79" s="89">
        <f t="shared" si="0"/>
        <v>16</v>
      </c>
      <c r="Q79" s="90" t="str">
        <f t="shared" si="1"/>
        <v>INTOLERABLE</v>
      </c>
      <c r="R79" s="60" t="s">
        <v>119</v>
      </c>
      <c r="S79" s="91" t="s">
        <v>109</v>
      </c>
      <c r="T79" s="92"/>
      <c r="U79" s="91" t="s">
        <v>120</v>
      </c>
    </row>
    <row r="80" spans="2:21" ht="60" customHeight="1">
      <c r="B80" s="153"/>
      <c r="C80" s="59" t="s">
        <v>204</v>
      </c>
      <c r="D80" s="84" t="s">
        <v>176</v>
      </c>
      <c r="E80" s="56"/>
      <c r="F80" s="56"/>
      <c r="G80" s="56"/>
      <c r="H80" s="56"/>
      <c r="I80" s="59" t="s">
        <v>103</v>
      </c>
      <c r="J80" s="59" t="s">
        <v>104</v>
      </c>
      <c r="K80" s="59" t="s">
        <v>112</v>
      </c>
      <c r="L80" s="59" t="s">
        <v>121</v>
      </c>
      <c r="M80" s="84" t="s">
        <v>122</v>
      </c>
      <c r="N80" s="85">
        <v>4</v>
      </c>
      <c r="O80" s="85">
        <v>2</v>
      </c>
      <c r="P80" s="89">
        <f t="shared" si="0"/>
        <v>8</v>
      </c>
      <c r="Q80" s="90" t="str">
        <f t="shared" si="1"/>
        <v>IMPORTANTE</v>
      </c>
      <c r="R80" s="60" t="s">
        <v>113</v>
      </c>
      <c r="S80" s="91" t="s">
        <v>109</v>
      </c>
      <c r="T80" s="92"/>
      <c r="U80" s="91" t="s">
        <v>110</v>
      </c>
    </row>
    <row r="81" spans="2:21" ht="60" customHeight="1">
      <c r="B81" s="153"/>
      <c r="C81" s="59" t="s">
        <v>204</v>
      </c>
      <c r="D81" s="84" t="s">
        <v>176</v>
      </c>
      <c r="E81" s="56"/>
      <c r="F81" s="56"/>
      <c r="G81" s="56"/>
      <c r="H81" s="56"/>
      <c r="I81" s="59" t="s">
        <v>103</v>
      </c>
      <c r="J81" s="59" t="s">
        <v>104</v>
      </c>
      <c r="K81" s="59" t="s">
        <v>111</v>
      </c>
      <c r="L81" s="59" t="s">
        <v>121</v>
      </c>
      <c r="M81" s="84" t="s">
        <v>122</v>
      </c>
      <c r="N81" s="85">
        <v>4</v>
      </c>
      <c r="O81" s="85">
        <v>2</v>
      </c>
      <c r="P81" s="89">
        <f t="shared" si="0"/>
        <v>8</v>
      </c>
      <c r="Q81" s="90" t="str">
        <f t="shared" si="1"/>
        <v>IMPORTANTE</v>
      </c>
      <c r="R81" s="60" t="s">
        <v>123</v>
      </c>
      <c r="S81" s="91" t="s">
        <v>109</v>
      </c>
      <c r="T81" s="92"/>
      <c r="U81" s="91" t="s">
        <v>110</v>
      </c>
    </row>
    <row r="82" spans="2:21" ht="60" customHeight="1">
      <c r="B82" s="153"/>
      <c r="C82" s="59" t="s">
        <v>204</v>
      </c>
      <c r="D82" s="84" t="s">
        <v>176</v>
      </c>
      <c r="E82" s="56"/>
      <c r="F82" s="56"/>
      <c r="G82" s="56"/>
      <c r="H82" s="56"/>
      <c r="I82" s="59" t="s">
        <v>103</v>
      </c>
      <c r="J82" s="59" t="s">
        <v>104</v>
      </c>
      <c r="K82" s="59" t="s">
        <v>124</v>
      </c>
      <c r="L82" s="59" t="s">
        <v>125</v>
      </c>
      <c r="M82" s="84" t="s">
        <v>126</v>
      </c>
      <c r="N82" s="85">
        <v>4</v>
      </c>
      <c r="O82" s="85">
        <v>4</v>
      </c>
      <c r="P82" s="89">
        <f t="shared" si="0"/>
        <v>16</v>
      </c>
      <c r="Q82" s="90" t="str">
        <f t="shared" si="1"/>
        <v>INTOLERABLE</v>
      </c>
      <c r="R82" s="62" t="s">
        <v>127</v>
      </c>
      <c r="S82" s="91" t="s">
        <v>109</v>
      </c>
      <c r="T82" s="92"/>
      <c r="U82" s="91" t="s">
        <v>183</v>
      </c>
    </row>
    <row r="83" spans="2:21" ht="60" customHeight="1">
      <c r="B83" s="153"/>
      <c r="C83" s="59" t="s">
        <v>204</v>
      </c>
      <c r="D83" s="84" t="s">
        <v>176</v>
      </c>
      <c r="E83" s="56"/>
      <c r="F83" s="56"/>
      <c r="G83" s="56"/>
      <c r="H83" s="56"/>
      <c r="I83" s="59" t="s">
        <v>103</v>
      </c>
      <c r="J83" s="59" t="s">
        <v>104</v>
      </c>
      <c r="K83" s="59" t="s">
        <v>129</v>
      </c>
      <c r="L83" s="59" t="s">
        <v>125</v>
      </c>
      <c r="M83" s="84" t="s">
        <v>126</v>
      </c>
      <c r="N83" s="85">
        <v>4</v>
      </c>
      <c r="O83" s="85">
        <v>4</v>
      </c>
      <c r="P83" s="89">
        <f t="shared" si="0"/>
        <v>16</v>
      </c>
      <c r="Q83" s="90" t="str">
        <f t="shared" si="1"/>
        <v>INTOLERABLE</v>
      </c>
      <c r="R83" s="62" t="s">
        <v>127</v>
      </c>
      <c r="S83" s="91" t="s">
        <v>109</v>
      </c>
      <c r="T83" s="92"/>
      <c r="U83" s="91" t="s">
        <v>183</v>
      </c>
    </row>
    <row r="84" spans="2:21" ht="60" customHeight="1">
      <c r="B84" s="153"/>
      <c r="C84" s="59" t="s">
        <v>204</v>
      </c>
      <c r="D84" s="84" t="s">
        <v>176</v>
      </c>
      <c r="E84" s="56"/>
      <c r="F84" s="56"/>
      <c r="G84" s="56"/>
      <c r="H84" s="56"/>
      <c r="I84" s="59" t="s">
        <v>142</v>
      </c>
      <c r="J84" s="58" t="s">
        <v>150</v>
      </c>
      <c r="K84" s="59" t="s">
        <v>207</v>
      </c>
      <c r="L84" s="59" t="s">
        <v>152</v>
      </c>
      <c r="M84" s="84" t="s">
        <v>153</v>
      </c>
      <c r="N84" s="85">
        <v>4</v>
      </c>
      <c r="O84" s="85">
        <v>4</v>
      </c>
      <c r="P84" s="89">
        <f t="shared" si="0"/>
        <v>16</v>
      </c>
      <c r="Q84" s="90" t="str">
        <f t="shared" si="1"/>
        <v>INTOLERABLE</v>
      </c>
      <c r="R84" s="60" t="s">
        <v>208</v>
      </c>
      <c r="S84" s="91" t="s">
        <v>109</v>
      </c>
      <c r="T84" s="92"/>
      <c r="U84" s="91" t="s">
        <v>155</v>
      </c>
    </row>
    <row r="85" spans="2:21" ht="60" customHeight="1">
      <c r="B85" s="153"/>
      <c r="C85" s="120" t="s">
        <v>204</v>
      </c>
      <c r="D85" s="84" t="s">
        <v>176</v>
      </c>
      <c r="E85" s="147"/>
      <c r="F85" s="147"/>
      <c r="G85" s="147"/>
      <c r="H85" s="147"/>
      <c r="I85" s="145" t="s">
        <v>103</v>
      </c>
      <c r="J85" s="120" t="s">
        <v>130</v>
      </c>
      <c r="K85" s="120" t="s">
        <v>209</v>
      </c>
      <c r="L85" s="120" t="s">
        <v>210</v>
      </c>
      <c r="M85" s="140" t="s">
        <v>133</v>
      </c>
      <c r="N85" s="138">
        <v>2</v>
      </c>
      <c r="O85" s="138">
        <v>2</v>
      </c>
      <c r="P85" s="138">
        <f t="shared" si="0"/>
        <v>4</v>
      </c>
      <c r="Q85" s="136" t="str">
        <f t="shared" si="1"/>
        <v>MODERADO</v>
      </c>
      <c r="R85" s="114" t="s">
        <v>211</v>
      </c>
      <c r="S85" s="91" t="s">
        <v>109</v>
      </c>
      <c r="T85" s="92"/>
      <c r="U85" s="91" t="s">
        <v>120</v>
      </c>
    </row>
    <row r="86" spans="2:21" ht="60" customHeight="1">
      <c r="B86" s="153"/>
      <c r="C86" s="121"/>
      <c r="D86" s="84" t="s">
        <v>176</v>
      </c>
      <c r="E86" s="148"/>
      <c r="F86" s="148"/>
      <c r="G86" s="148"/>
      <c r="H86" s="148"/>
      <c r="I86" s="146"/>
      <c r="J86" s="121"/>
      <c r="K86" s="121"/>
      <c r="L86" s="121"/>
      <c r="M86" s="141"/>
      <c r="N86" s="139"/>
      <c r="O86" s="139"/>
      <c r="P86" s="139"/>
      <c r="Q86" s="137"/>
      <c r="R86" s="60" t="s">
        <v>212</v>
      </c>
      <c r="S86" s="91" t="s">
        <v>109</v>
      </c>
      <c r="T86" s="92"/>
      <c r="U86" s="91" t="s">
        <v>155</v>
      </c>
    </row>
    <row r="87" spans="2:21" ht="60" customHeight="1">
      <c r="B87" s="153"/>
      <c r="C87" s="120" t="s">
        <v>204</v>
      </c>
      <c r="D87" s="84" t="s">
        <v>176</v>
      </c>
      <c r="E87" s="147"/>
      <c r="F87" s="147"/>
      <c r="G87" s="147"/>
      <c r="H87" s="147"/>
      <c r="I87" s="145" t="s">
        <v>103</v>
      </c>
      <c r="J87" s="120" t="s">
        <v>130</v>
      </c>
      <c r="K87" s="120" t="s">
        <v>213</v>
      </c>
      <c r="L87" s="120" t="s">
        <v>210</v>
      </c>
      <c r="M87" s="140" t="s">
        <v>133</v>
      </c>
      <c r="N87" s="138">
        <v>2</v>
      </c>
      <c r="O87" s="138">
        <v>2</v>
      </c>
      <c r="P87" s="138">
        <f t="shared" si="0"/>
        <v>4</v>
      </c>
      <c r="Q87" s="136" t="str">
        <f t="shared" si="1"/>
        <v>MODERADO</v>
      </c>
      <c r="R87" s="60" t="s">
        <v>212</v>
      </c>
      <c r="S87" s="91" t="s">
        <v>109</v>
      </c>
      <c r="T87" s="92"/>
      <c r="U87" s="91" t="s">
        <v>155</v>
      </c>
    </row>
    <row r="88" spans="2:21" ht="60" customHeight="1">
      <c r="B88" s="153"/>
      <c r="C88" s="121"/>
      <c r="D88" s="84" t="s">
        <v>176</v>
      </c>
      <c r="E88" s="148"/>
      <c r="F88" s="148"/>
      <c r="G88" s="148"/>
      <c r="H88" s="148"/>
      <c r="I88" s="146"/>
      <c r="J88" s="121"/>
      <c r="K88" s="121"/>
      <c r="L88" s="121"/>
      <c r="M88" s="141"/>
      <c r="N88" s="139"/>
      <c r="O88" s="139"/>
      <c r="P88" s="139"/>
      <c r="Q88" s="137"/>
      <c r="R88" s="60" t="s">
        <v>214</v>
      </c>
      <c r="S88" s="91" t="s">
        <v>109</v>
      </c>
      <c r="T88" s="92"/>
      <c r="U88" s="91" t="s">
        <v>120</v>
      </c>
    </row>
    <row r="89" spans="2:21" ht="60" customHeight="1">
      <c r="B89" s="153"/>
      <c r="C89" s="120" t="s">
        <v>204</v>
      </c>
      <c r="D89" s="84" t="s">
        <v>176</v>
      </c>
      <c r="E89" s="147"/>
      <c r="F89" s="147"/>
      <c r="G89" s="147"/>
      <c r="H89" s="147"/>
      <c r="I89" s="145" t="s">
        <v>142</v>
      </c>
      <c r="J89" s="120" t="s">
        <v>130</v>
      </c>
      <c r="K89" s="120" t="s">
        <v>215</v>
      </c>
      <c r="L89" s="120" t="s">
        <v>210</v>
      </c>
      <c r="M89" s="140" t="s">
        <v>133</v>
      </c>
      <c r="N89" s="138">
        <v>2</v>
      </c>
      <c r="O89" s="138">
        <v>2</v>
      </c>
      <c r="P89" s="138">
        <f t="shared" si="0"/>
        <v>4</v>
      </c>
      <c r="Q89" s="136" t="str">
        <f t="shared" si="1"/>
        <v>MODERADO</v>
      </c>
      <c r="R89" s="60" t="s">
        <v>212</v>
      </c>
      <c r="S89" s="91" t="s">
        <v>109</v>
      </c>
      <c r="T89" s="92"/>
      <c r="U89" s="91" t="s">
        <v>155</v>
      </c>
    </row>
    <row r="90" spans="2:21" ht="60" customHeight="1">
      <c r="B90" s="153"/>
      <c r="C90" s="121"/>
      <c r="D90" s="84" t="s">
        <v>176</v>
      </c>
      <c r="E90" s="148"/>
      <c r="F90" s="148"/>
      <c r="G90" s="148"/>
      <c r="H90" s="148"/>
      <c r="I90" s="146"/>
      <c r="J90" s="121"/>
      <c r="K90" s="121"/>
      <c r="L90" s="121"/>
      <c r="M90" s="141"/>
      <c r="N90" s="139"/>
      <c r="O90" s="139"/>
      <c r="P90" s="139"/>
      <c r="Q90" s="137"/>
      <c r="R90" s="60" t="s">
        <v>214</v>
      </c>
      <c r="S90" s="91" t="s">
        <v>109</v>
      </c>
      <c r="T90" s="92"/>
      <c r="U90" s="91" t="s">
        <v>120</v>
      </c>
    </row>
    <row r="91" spans="2:21" ht="60" customHeight="1">
      <c r="B91" s="153"/>
      <c r="C91" s="59" t="s">
        <v>204</v>
      </c>
      <c r="D91" s="84" t="s">
        <v>176</v>
      </c>
      <c r="E91" s="56"/>
      <c r="F91" s="56"/>
      <c r="G91" s="56"/>
      <c r="H91" s="56"/>
      <c r="I91" s="59" t="s">
        <v>103</v>
      </c>
      <c r="J91" s="65" t="s">
        <v>130</v>
      </c>
      <c r="K91" s="59" t="s">
        <v>201</v>
      </c>
      <c r="L91" s="59" t="s">
        <v>157</v>
      </c>
      <c r="M91" s="84" t="s">
        <v>158</v>
      </c>
      <c r="N91" s="85">
        <v>4</v>
      </c>
      <c r="O91" s="85">
        <v>4</v>
      </c>
      <c r="P91" s="89">
        <f t="shared" si="0"/>
        <v>16</v>
      </c>
      <c r="Q91" s="90" t="str">
        <f t="shared" si="1"/>
        <v>INTOLERABLE</v>
      </c>
      <c r="R91" s="62" t="s">
        <v>202</v>
      </c>
      <c r="S91" s="91" t="s">
        <v>109</v>
      </c>
      <c r="T91" s="92"/>
      <c r="U91" s="91" t="s">
        <v>120</v>
      </c>
    </row>
    <row r="92" spans="2:21" ht="60" customHeight="1">
      <c r="B92" s="153"/>
      <c r="C92" s="59" t="s">
        <v>204</v>
      </c>
      <c r="D92" s="84" t="s">
        <v>176</v>
      </c>
      <c r="E92" s="63"/>
      <c r="F92" s="56"/>
      <c r="G92" s="56"/>
      <c r="H92" s="56"/>
      <c r="I92" s="59" t="s">
        <v>103</v>
      </c>
      <c r="J92" s="65" t="s">
        <v>130</v>
      </c>
      <c r="K92" s="59" t="s">
        <v>160</v>
      </c>
      <c r="L92" s="59" t="s">
        <v>157</v>
      </c>
      <c r="M92" s="84" t="s">
        <v>158</v>
      </c>
      <c r="N92" s="85">
        <v>4</v>
      </c>
      <c r="O92" s="85">
        <v>4</v>
      </c>
      <c r="P92" s="89">
        <f t="shared" si="0"/>
        <v>16</v>
      </c>
      <c r="Q92" s="90" t="str">
        <f t="shared" si="1"/>
        <v>INTOLERABLE</v>
      </c>
      <c r="R92" s="62" t="s">
        <v>202</v>
      </c>
      <c r="S92" s="91" t="s">
        <v>109</v>
      </c>
      <c r="T92" s="92"/>
      <c r="U92" s="91" t="s">
        <v>120</v>
      </c>
    </row>
    <row r="93" spans="2:21" ht="60" customHeight="1">
      <c r="B93" s="153"/>
      <c r="C93" s="120" t="s">
        <v>204</v>
      </c>
      <c r="D93" s="84" t="s">
        <v>176</v>
      </c>
      <c r="E93" s="154"/>
      <c r="F93" s="147"/>
      <c r="G93" s="147"/>
      <c r="H93" s="147"/>
      <c r="I93" s="145" t="s">
        <v>103</v>
      </c>
      <c r="J93" s="120" t="s">
        <v>130</v>
      </c>
      <c r="K93" s="120" t="s">
        <v>166</v>
      </c>
      <c r="L93" s="120" t="s">
        <v>167</v>
      </c>
      <c r="M93" s="140" t="s">
        <v>168</v>
      </c>
      <c r="N93" s="138">
        <v>2</v>
      </c>
      <c r="O93" s="138">
        <v>2</v>
      </c>
      <c r="P93" s="138">
        <f t="shared" si="0"/>
        <v>4</v>
      </c>
      <c r="Q93" s="136" t="str">
        <f t="shared" si="1"/>
        <v>MODERADO</v>
      </c>
      <c r="R93" s="62" t="s">
        <v>169</v>
      </c>
      <c r="S93" s="91" t="s">
        <v>109</v>
      </c>
      <c r="T93" s="92"/>
      <c r="U93" s="91" t="s">
        <v>170</v>
      </c>
    </row>
    <row r="94" spans="2:21" ht="60" customHeight="1">
      <c r="B94" s="153"/>
      <c r="C94" s="121"/>
      <c r="D94" s="84" t="s">
        <v>176</v>
      </c>
      <c r="E94" s="155"/>
      <c r="F94" s="148"/>
      <c r="G94" s="148"/>
      <c r="H94" s="148"/>
      <c r="I94" s="146"/>
      <c r="J94" s="121"/>
      <c r="K94" s="121"/>
      <c r="L94" s="121"/>
      <c r="M94" s="141"/>
      <c r="N94" s="139"/>
      <c r="O94" s="139"/>
      <c r="P94" s="139"/>
      <c r="Q94" s="137"/>
      <c r="R94" s="62" t="s">
        <v>203</v>
      </c>
      <c r="S94" s="91" t="s">
        <v>109</v>
      </c>
      <c r="T94" s="92"/>
      <c r="U94" s="91" t="s">
        <v>120</v>
      </c>
    </row>
    <row r="95" spans="2:21" ht="60" customHeight="1">
      <c r="B95" s="153"/>
      <c r="C95" s="120" t="s">
        <v>204</v>
      </c>
      <c r="D95" s="84" t="s">
        <v>176</v>
      </c>
      <c r="E95" s="147"/>
      <c r="F95" s="147"/>
      <c r="G95" s="147"/>
      <c r="H95" s="147"/>
      <c r="I95" s="145" t="s">
        <v>103</v>
      </c>
      <c r="J95" s="120" t="s">
        <v>130</v>
      </c>
      <c r="K95" s="120" t="s">
        <v>172</v>
      </c>
      <c r="L95" s="120" t="s">
        <v>173</v>
      </c>
      <c r="M95" s="140" t="s">
        <v>174</v>
      </c>
      <c r="N95" s="138">
        <v>2</v>
      </c>
      <c r="O95" s="138">
        <v>2</v>
      </c>
      <c r="P95" s="138">
        <f t="shared" si="0"/>
        <v>4</v>
      </c>
      <c r="Q95" s="136" t="str">
        <f t="shared" si="1"/>
        <v>MODERADO</v>
      </c>
      <c r="R95" s="62" t="s">
        <v>169</v>
      </c>
      <c r="S95" s="91" t="s">
        <v>109</v>
      </c>
      <c r="T95" s="92"/>
      <c r="U95" s="91" t="s">
        <v>170</v>
      </c>
    </row>
    <row r="96" spans="2:21" ht="60" customHeight="1">
      <c r="B96" s="153"/>
      <c r="C96" s="121"/>
      <c r="D96" s="84" t="s">
        <v>176</v>
      </c>
      <c r="E96" s="148"/>
      <c r="F96" s="148"/>
      <c r="G96" s="148"/>
      <c r="H96" s="148"/>
      <c r="I96" s="146"/>
      <c r="J96" s="121"/>
      <c r="K96" s="121"/>
      <c r="L96" s="121"/>
      <c r="M96" s="141"/>
      <c r="N96" s="139"/>
      <c r="O96" s="139"/>
      <c r="P96" s="139"/>
      <c r="Q96" s="137"/>
      <c r="R96" s="62" t="s">
        <v>203</v>
      </c>
      <c r="S96" s="91" t="s">
        <v>109</v>
      </c>
      <c r="T96" s="92"/>
      <c r="U96" s="91" t="s">
        <v>120</v>
      </c>
    </row>
    <row r="97" spans="2:21" ht="60" customHeight="1">
      <c r="B97" s="153"/>
      <c r="C97" s="59" t="s">
        <v>216</v>
      </c>
      <c r="D97" s="84" t="s">
        <v>176</v>
      </c>
      <c r="E97" s="56"/>
      <c r="F97" s="56"/>
      <c r="G97" s="56"/>
      <c r="H97" s="56"/>
      <c r="I97" s="59" t="s">
        <v>103</v>
      </c>
      <c r="J97" s="65" t="s">
        <v>130</v>
      </c>
      <c r="K97" s="59" t="s">
        <v>105</v>
      </c>
      <c r="L97" s="59" t="s">
        <v>106</v>
      </c>
      <c r="M97" s="84" t="s">
        <v>107</v>
      </c>
      <c r="N97" s="85">
        <v>2</v>
      </c>
      <c r="O97" s="85">
        <v>2</v>
      </c>
      <c r="P97" s="89">
        <f t="shared" ref="P97:P171" si="6">N97*O97</f>
        <v>4</v>
      </c>
      <c r="Q97" s="90" t="str">
        <f t="shared" si="1"/>
        <v>MODERADO</v>
      </c>
      <c r="R97" s="60" t="s">
        <v>108</v>
      </c>
      <c r="S97" s="91" t="s">
        <v>109</v>
      </c>
      <c r="T97" s="92"/>
      <c r="U97" s="91" t="s">
        <v>217</v>
      </c>
    </row>
    <row r="98" spans="2:21" ht="60" customHeight="1">
      <c r="B98" s="153"/>
      <c r="C98" s="59" t="s">
        <v>216</v>
      </c>
      <c r="D98" s="84" t="s">
        <v>176</v>
      </c>
      <c r="E98" s="56"/>
      <c r="F98" s="56"/>
      <c r="G98" s="56"/>
      <c r="H98" s="56"/>
      <c r="I98" s="59" t="s">
        <v>103</v>
      </c>
      <c r="J98" s="59" t="s">
        <v>104</v>
      </c>
      <c r="K98" s="59" t="s">
        <v>111</v>
      </c>
      <c r="L98" s="59" t="s">
        <v>106</v>
      </c>
      <c r="M98" s="84" t="s">
        <v>107</v>
      </c>
      <c r="N98" s="85">
        <v>2</v>
      </c>
      <c r="O98" s="85">
        <v>2</v>
      </c>
      <c r="P98" s="89">
        <f t="shared" si="6"/>
        <v>4</v>
      </c>
      <c r="Q98" s="90" t="str">
        <f t="shared" si="1"/>
        <v>MODERADO</v>
      </c>
      <c r="R98" s="60" t="s">
        <v>108</v>
      </c>
      <c r="S98" s="91" t="s">
        <v>109</v>
      </c>
      <c r="T98" s="92"/>
      <c r="U98" s="91" t="s">
        <v>217</v>
      </c>
    </row>
    <row r="99" spans="2:21" ht="60" customHeight="1">
      <c r="B99" s="153"/>
      <c r="C99" s="59" t="s">
        <v>216</v>
      </c>
      <c r="D99" s="84" t="s">
        <v>176</v>
      </c>
      <c r="E99" s="56"/>
      <c r="F99" s="56"/>
      <c r="G99" s="56"/>
      <c r="H99" s="56"/>
      <c r="I99" s="59" t="s">
        <v>103</v>
      </c>
      <c r="J99" s="59" t="s">
        <v>104</v>
      </c>
      <c r="K99" s="59" t="s">
        <v>112</v>
      </c>
      <c r="L99" s="59" t="s">
        <v>106</v>
      </c>
      <c r="M99" s="84" t="s">
        <v>107</v>
      </c>
      <c r="N99" s="85">
        <v>2</v>
      </c>
      <c r="O99" s="85">
        <v>2</v>
      </c>
      <c r="P99" s="89">
        <f t="shared" si="6"/>
        <v>4</v>
      </c>
      <c r="Q99" s="90" t="str">
        <f t="shared" si="1"/>
        <v>MODERADO</v>
      </c>
      <c r="R99" s="61" t="s">
        <v>113</v>
      </c>
      <c r="S99" s="91" t="s">
        <v>109</v>
      </c>
      <c r="T99" s="92"/>
      <c r="U99" s="91" t="s">
        <v>217</v>
      </c>
    </row>
    <row r="100" spans="2:21" ht="60" customHeight="1">
      <c r="B100" s="153"/>
      <c r="C100" s="59" t="s">
        <v>216</v>
      </c>
      <c r="D100" s="84" t="s">
        <v>176</v>
      </c>
      <c r="E100" s="56"/>
      <c r="F100" s="56"/>
      <c r="G100" s="56"/>
      <c r="H100" s="56"/>
      <c r="I100" s="59" t="s">
        <v>103</v>
      </c>
      <c r="J100" s="59" t="s">
        <v>104</v>
      </c>
      <c r="K100" s="59" t="s">
        <v>114</v>
      </c>
      <c r="L100" s="59" t="s">
        <v>106</v>
      </c>
      <c r="M100" s="84" t="s">
        <v>107</v>
      </c>
      <c r="N100" s="85">
        <v>4</v>
      </c>
      <c r="O100" s="85">
        <v>2</v>
      </c>
      <c r="P100" s="89">
        <f t="shared" si="6"/>
        <v>8</v>
      </c>
      <c r="Q100" s="90" t="str">
        <f t="shared" si="1"/>
        <v>IMPORTANTE</v>
      </c>
      <c r="R100" s="60" t="s">
        <v>115</v>
      </c>
      <c r="S100" s="91" t="s">
        <v>109</v>
      </c>
      <c r="T100" s="92"/>
      <c r="U100" s="91" t="s">
        <v>217</v>
      </c>
    </row>
    <row r="101" spans="2:21" ht="60" customHeight="1">
      <c r="B101" s="153"/>
      <c r="C101" s="59" t="s">
        <v>216</v>
      </c>
      <c r="D101" s="84" t="s">
        <v>176</v>
      </c>
      <c r="E101" s="56"/>
      <c r="F101" s="56"/>
      <c r="G101" s="56"/>
      <c r="H101" s="56"/>
      <c r="I101" s="59" t="s">
        <v>103</v>
      </c>
      <c r="J101" s="58" t="s">
        <v>182</v>
      </c>
      <c r="K101" s="59" t="s">
        <v>116</v>
      </c>
      <c r="L101" s="59" t="s">
        <v>117</v>
      </c>
      <c r="M101" s="84" t="s">
        <v>118</v>
      </c>
      <c r="N101" s="85">
        <v>4</v>
      </c>
      <c r="O101" s="85">
        <v>4</v>
      </c>
      <c r="P101" s="89">
        <f t="shared" si="6"/>
        <v>16</v>
      </c>
      <c r="Q101" s="90" t="str">
        <f t="shared" si="1"/>
        <v>INTOLERABLE</v>
      </c>
      <c r="R101" s="60" t="s">
        <v>119</v>
      </c>
      <c r="S101" s="91" t="s">
        <v>109</v>
      </c>
      <c r="T101" s="92"/>
      <c r="U101" s="91" t="s">
        <v>217</v>
      </c>
    </row>
    <row r="102" spans="2:21" ht="60" customHeight="1">
      <c r="B102" s="153"/>
      <c r="C102" s="59" t="s">
        <v>216</v>
      </c>
      <c r="D102" s="84" t="s">
        <v>176</v>
      </c>
      <c r="E102" s="56"/>
      <c r="F102" s="56"/>
      <c r="G102" s="56"/>
      <c r="H102" s="56"/>
      <c r="I102" s="59" t="s">
        <v>103</v>
      </c>
      <c r="J102" s="59" t="s">
        <v>104</v>
      </c>
      <c r="K102" s="59" t="s">
        <v>112</v>
      </c>
      <c r="L102" s="59" t="s">
        <v>121</v>
      </c>
      <c r="M102" s="84" t="s">
        <v>122</v>
      </c>
      <c r="N102" s="85">
        <v>4</v>
      </c>
      <c r="O102" s="85">
        <v>2</v>
      </c>
      <c r="P102" s="89">
        <f t="shared" si="6"/>
        <v>8</v>
      </c>
      <c r="Q102" s="90" t="str">
        <f t="shared" si="1"/>
        <v>IMPORTANTE</v>
      </c>
      <c r="R102" s="60" t="s">
        <v>113</v>
      </c>
      <c r="S102" s="91" t="s">
        <v>109</v>
      </c>
      <c r="T102" s="92"/>
      <c r="U102" s="91" t="s">
        <v>217</v>
      </c>
    </row>
    <row r="103" spans="2:21" ht="60" customHeight="1">
      <c r="B103" s="153"/>
      <c r="C103" s="59" t="s">
        <v>216</v>
      </c>
      <c r="D103" s="84" t="s">
        <v>176</v>
      </c>
      <c r="E103" s="56"/>
      <c r="F103" s="56"/>
      <c r="G103" s="56"/>
      <c r="H103" s="56"/>
      <c r="I103" s="59" t="s">
        <v>103</v>
      </c>
      <c r="J103" s="59" t="s">
        <v>104</v>
      </c>
      <c r="K103" s="59" t="s">
        <v>111</v>
      </c>
      <c r="L103" s="59" t="s">
        <v>121</v>
      </c>
      <c r="M103" s="84" t="s">
        <v>122</v>
      </c>
      <c r="N103" s="85">
        <v>4</v>
      </c>
      <c r="O103" s="85">
        <v>2</v>
      </c>
      <c r="P103" s="89">
        <f t="shared" si="6"/>
        <v>8</v>
      </c>
      <c r="Q103" s="90" t="str">
        <f t="shared" si="1"/>
        <v>IMPORTANTE</v>
      </c>
      <c r="R103" s="60" t="s">
        <v>123</v>
      </c>
      <c r="S103" s="91" t="s">
        <v>109</v>
      </c>
      <c r="T103" s="92"/>
      <c r="U103" s="91" t="s">
        <v>217</v>
      </c>
    </row>
    <row r="104" spans="2:21" ht="60" customHeight="1">
      <c r="B104" s="153"/>
      <c r="C104" s="120" t="s">
        <v>216</v>
      </c>
      <c r="D104" s="84" t="s">
        <v>176</v>
      </c>
      <c r="E104" s="147"/>
      <c r="F104" s="147"/>
      <c r="G104" s="147"/>
      <c r="H104" s="147"/>
      <c r="I104" s="145" t="s">
        <v>103</v>
      </c>
      <c r="J104" s="120" t="s">
        <v>130</v>
      </c>
      <c r="K104" s="120" t="s">
        <v>131</v>
      </c>
      <c r="L104" s="120" t="s">
        <v>132</v>
      </c>
      <c r="M104" s="140" t="s">
        <v>133</v>
      </c>
      <c r="N104" s="138">
        <v>1</v>
      </c>
      <c r="O104" s="138">
        <v>2</v>
      </c>
      <c r="P104" s="138">
        <f t="shared" si="6"/>
        <v>2</v>
      </c>
      <c r="Q104" s="136" t="str">
        <f t="shared" si="1"/>
        <v>TOLERABLE</v>
      </c>
      <c r="R104" s="60" t="s">
        <v>134</v>
      </c>
      <c r="S104" s="91" t="s">
        <v>109</v>
      </c>
      <c r="T104" s="92"/>
      <c r="U104" s="91" t="s">
        <v>217</v>
      </c>
    </row>
    <row r="105" spans="2:21" ht="60" customHeight="1">
      <c r="B105" s="153"/>
      <c r="C105" s="121"/>
      <c r="D105" s="84" t="s">
        <v>176</v>
      </c>
      <c r="E105" s="148"/>
      <c r="F105" s="148"/>
      <c r="G105" s="148"/>
      <c r="H105" s="148"/>
      <c r="I105" s="146"/>
      <c r="J105" s="121"/>
      <c r="K105" s="121"/>
      <c r="L105" s="121"/>
      <c r="M105" s="141"/>
      <c r="N105" s="139"/>
      <c r="O105" s="139"/>
      <c r="P105" s="139"/>
      <c r="Q105" s="137"/>
      <c r="R105" s="60" t="s">
        <v>135</v>
      </c>
      <c r="S105" s="91" t="s">
        <v>109</v>
      </c>
      <c r="T105" s="92"/>
      <c r="U105" s="91" t="s">
        <v>120</v>
      </c>
    </row>
    <row r="106" spans="2:21" ht="60" customHeight="1">
      <c r="B106" s="153"/>
      <c r="C106" s="120" t="s">
        <v>216</v>
      </c>
      <c r="D106" s="84" t="s">
        <v>176</v>
      </c>
      <c r="E106" s="147"/>
      <c r="F106" s="147"/>
      <c r="G106" s="147"/>
      <c r="H106" s="147"/>
      <c r="I106" s="145" t="s">
        <v>103</v>
      </c>
      <c r="J106" s="120" t="s">
        <v>130</v>
      </c>
      <c r="K106" s="120" t="s">
        <v>136</v>
      </c>
      <c r="L106" s="120" t="s">
        <v>137</v>
      </c>
      <c r="M106" s="140" t="s">
        <v>133</v>
      </c>
      <c r="N106" s="138">
        <v>2</v>
      </c>
      <c r="O106" s="138">
        <v>2</v>
      </c>
      <c r="P106" s="138">
        <f t="shared" si="6"/>
        <v>4</v>
      </c>
      <c r="Q106" s="136" t="str">
        <f t="shared" si="1"/>
        <v>MODERADO</v>
      </c>
      <c r="R106" s="60" t="s">
        <v>138</v>
      </c>
      <c r="S106" s="91" t="s">
        <v>109</v>
      </c>
      <c r="T106" s="92"/>
      <c r="U106" s="91" t="s">
        <v>217</v>
      </c>
    </row>
    <row r="107" spans="2:21" ht="60" customHeight="1">
      <c r="B107" s="153"/>
      <c r="C107" s="121"/>
      <c r="D107" s="84" t="s">
        <v>176</v>
      </c>
      <c r="E107" s="148"/>
      <c r="F107" s="148"/>
      <c r="G107" s="148"/>
      <c r="H107" s="148"/>
      <c r="I107" s="146"/>
      <c r="J107" s="121"/>
      <c r="K107" s="121"/>
      <c r="L107" s="121"/>
      <c r="M107" s="141"/>
      <c r="N107" s="139"/>
      <c r="O107" s="139"/>
      <c r="P107" s="139"/>
      <c r="Q107" s="137"/>
      <c r="R107" s="60" t="s">
        <v>135</v>
      </c>
      <c r="S107" s="91" t="s">
        <v>109</v>
      </c>
      <c r="T107" s="92"/>
      <c r="U107" s="91" t="s">
        <v>120</v>
      </c>
    </row>
    <row r="108" spans="2:21" ht="60" customHeight="1">
      <c r="B108" s="153"/>
      <c r="C108" s="120" t="s">
        <v>216</v>
      </c>
      <c r="D108" s="84" t="s">
        <v>176</v>
      </c>
      <c r="E108" s="147"/>
      <c r="F108" s="147"/>
      <c r="G108" s="147"/>
      <c r="H108" s="147"/>
      <c r="I108" s="145" t="s">
        <v>103</v>
      </c>
      <c r="J108" s="120" t="s">
        <v>104</v>
      </c>
      <c r="K108" s="120" t="s">
        <v>139</v>
      </c>
      <c r="L108" s="120" t="s">
        <v>137</v>
      </c>
      <c r="M108" s="140" t="s">
        <v>133</v>
      </c>
      <c r="N108" s="138">
        <v>2</v>
      </c>
      <c r="O108" s="138">
        <v>2</v>
      </c>
      <c r="P108" s="138">
        <f t="shared" si="6"/>
        <v>4</v>
      </c>
      <c r="Q108" s="136" t="str">
        <f t="shared" si="1"/>
        <v>MODERADO</v>
      </c>
      <c r="R108" s="60" t="s">
        <v>140</v>
      </c>
      <c r="S108" s="91" t="s">
        <v>109</v>
      </c>
      <c r="T108" s="92"/>
      <c r="U108" s="91" t="s">
        <v>217</v>
      </c>
    </row>
    <row r="109" spans="2:21" ht="60" customHeight="1">
      <c r="B109" s="153"/>
      <c r="C109" s="121"/>
      <c r="D109" s="84" t="s">
        <v>176</v>
      </c>
      <c r="E109" s="148"/>
      <c r="F109" s="148"/>
      <c r="G109" s="148"/>
      <c r="H109" s="148"/>
      <c r="I109" s="146"/>
      <c r="J109" s="121"/>
      <c r="K109" s="121"/>
      <c r="L109" s="121"/>
      <c r="M109" s="141"/>
      <c r="N109" s="139"/>
      <c r="O109" s="139"/>
      <c r="P109" s="139"/>
      <c r="Q109" s="137"/>
      <c r="R109" s="60" t="s">
        <v>135</v>
      </c>
      <c r="S109" s="91" t="s">
        <v>109</v>
      </c>
      <c r="T109" s="92"/>
      <c r="U109" s="91" t="s">
        <v>120</v>
      </c>
    </row>
    <row r="110" spans="2:21" ht="60" customHeight="1">
      <c r="B110" s="153"/>
      <c r="C110" s="120" t="s">
        <v>216</v>
      </c>
      <c r="D110" s="84" t="s">
        <v>176</v>
      </c>
      <c r="E110" s="147"/>
      <c r="F110" s="147"/>
      <c r="G110" s="147"/>
      <c r="H110" s="147"/>
      <c r="I110" s="145" t="s">
        <v>103</v>
      </c>
      <c r="J110" s="120" t="s">
        <v>104</v>
      </c>
      <c r="K110" s="120" t="s">
        <v>218</v>
      </c>
      <c r="L110" s="120" t="s">
        <v>137</v>
      </c>
      <c r="M110" s="140" t="s">
        <v>133</v>
      </c>
      <c r="N110" s="138">
        <v>2</v>
      </c>
      <c r="O110" s="138">
        <v>2</v>
      </c>
      <c r="P110" s="138">
        <f t="shared" si="6"/>
        <v>4</v>
      </c>
      <c r="Q110" s="136" t="str">
        <f t="shared" si="1"/>
        <v>MODERADO</v>
      </c>
      <c r="R110" s="60" t="s">
        <v>138</v>
      </c>
      <c r="S110" s="91" t="s">
        <v>109</v>
      </c>
      <c r="T110" s="92"/>
      <c r="U110" s="91" t="s">
        <v>217</v>
      </c>
    </row>
    <row r="111" spans="2:21" ht="60" customHeight="1">
      <c r="B111" s="153"/>
      <c r="C111" s="121"/>
      <c r="D111" s="84" t="s">
        <v>176</v>
      </c>
      <c r="E111" s="148"/>
      <c r="F111" s="148"/>
      <c r="G111" s="148"/>
      <c r="H111" s="148"/>
      <c r="I111" s="146"/>
      <c r="J111" s="121"/>
      <c r="K111" s="121"/>
      <c r="L111" s="121"/>
      <c r="M111" s="141"/>
      <c r="N111" s="139"/>
      <c r="O111" s="139"/>
      <c r="P111" s="139"/>
      <c r="Q111" s="137"/>
      <c r="R111" s="60" t="s">
        <v>135</v>
      </c>
      <c r="S111" s="91" t="s">
        <v>109</v>
      </c>
      <c r="T111" s="92"/>
      <c r="U111" s="91" t="s">
        <v>120</v>
      </c>
    </row>
    <row r="112" spans="2:21" ht="60" customHeight="1">
      <c r="B112" s="153"/>
      <c r="C112" s="59" t="s">
        <v>216</v>
      </c>
      <c r="D112" s="84" t="s">
        <v>176</v>
      </c>
      <c r="E112" s="56"/>
      <c r="F112" s="56"/>
      <c r="G112" s="56"/>
      <c r="H112" s="56"/>
      <c r="I112" s="59" t="s">
        <v>103</v>
      </c>
      <c r="J112" s="65" t="s">
        <v>130</v>
      </c>
      <c r="K112" s="59" t="s">
        <v>201</v>
      </c>
      <c r="L112" s="59" t="s">
        <v>157</v>
      </c>
      <c r="M112" s="84" t="s">
        <v>158</v>
      </c>
      <c r="N112" s="85">
        <v>4</v>
      </c>
      <c r="O112" s="85">
        <v>4</v>
      </c>
      <c r="P112" s="89">
        <f t="shared" si="6"/>
        <v>16</v>
      </c>
      <c r="Q112" s="90" t="str">
        <f t="shared" si="1"/>
        <v>INTOLERABLE</v>
      </c>
      <c r="R112" s="62" t="s">
        <v>202</v>
      </c>
      <c r="S112" s="91" t="s">
        <v>109</v>
      </c>
      <c r="T112" s="92"/>
      <c r="U112" s="91" t="s">
        <v>120</v>
      </c>
    </row>
    <row r="113" spans="2:21" ht="60" customHeight="1">
      <c r="B113" s="153"/>
      <c r="C113" s="59" t="s">
        <v>216</v>
      </c>
      <c r="D113" s="84" t="s">
        <v>176</v>
      </c>
      <c r="E113" s="56"/>
      <c r="F113" s="56"/>
      <c r="G113" s="56"/>
      <c r="H113" s="56"/>
      <c r="I113" s="59" t="s">
        <v>103</v>
      </c>
      <c r="J113" s="65" t="s">
        <v>130</v>
      </c>
      <c r="K113" s="59" t="s">
        <v>160</v>
      </c>
      <c r="L113" s="59" t="s">
        <v>157</v>
      </c>
      <c r="M113" s="84" t="s">
        <v>158</v>
      </c>
      <c r="N113" s="85">
        <v>4</v>
      </c>
      <c r="O113" s="85">
        <v>4</v>
      </c>
      <c r="P113" s="89">
        <f t="shared" si="6"/>
        <v>16</v>
      </c>
      <c r="Q113" s="90" t="str">
        <f t="shared" si="1"/>
        <v>INTOLERABLE</v>
      </c>
      <c r="R113" s="62" t="s">
        <v>202</v>
      </c>
      <c r="S113" s="91" t="s">
        <v>109</v>
      </c>
      <c r="T113" s="92"/>
      <c r="U113" s="91" t="s">
        <v>120</v>
      </c>
    </row>
    <row r="114" spans="2:21" ht="60" customHeight="1">
      <c r="B114" s="153"/>
      <c r="C114" s="120" t="s">
        <v>216</v>
      </c>
      <c r="D114" s="84" t="s">
        <v>176</v>
      </c>
      <c r="E114" s="147"/>
      <c r="F114" s="147"/>
      <c r="G114" s="147"/>
      <c r="H114" s="147"/>
      <c r="I114" s="145" t="s">
        <v>103</v>
      </c>
      <c r="J114" s="120" t="s">
        <v>130</v>
      </c>
      <c r="K114" s="120" t="s">
        <v>209</v>
      </c>
      <c r="L114" s="120" t="s">
        <v>210</v>
      </c>
      <c r="M114" s="140" t="s">
        <v>133</v>
      </c>
      <c r="N114" s="138">
        <v>2</v>
      </c>
      <c r="O114" s="138">
        <v>2</v>
      </c>
      <c r="P114" s="138">
        <f t="shared" si="6"/>
        <v>4</v>
      </c>
      <c r="Q114" s="136" t="str">
        <f t="shared" si="1"/>
        <v>MODERADO</v>
      </c>
      <c r="R114" s="62" t="s">
        <v>202</v>
      </c>
      <c r="S114" s="91" t="s">
        <v>109</v>
      </c>
      <c r="T114" s="92"/>
      <c r="U114" s="91" t="s">
        <v>120</v>
      </c>
    </row>
    <row r="115" spans="2:21" ht="60" customHeight="1">
      <c r="B115" s="153"/>
      <c r="C115" s="121"/>
      <c r="D115" s="84" t="s">
        <v>176</v>
      </c>
      <c r="E115" s="148"/>
      <c r="F115" s="148"/>
      <c r="G115" s="148"/>
      <c r="H115" s="148"/>
      <c r="I115" s="146"/>
      <c r="J115" s="121"/>
      <c r="K115" s="121"/>
      <c r="L115" s="121"/>
      <c r="M115" s="141"/>
      <c r="N115" s="139"/>
      <c r="O115" s="139"/>
      <c r="P115" s="139"/>
      <c r="Q115" s="137"/>
      <c r="R115" s="62" t="s">
        <v>211</v>
      </c>
      <c r="S115" s="91" t="s">
        <v>109</v>
      </c>
      <c r="T115" s="92"/>
      <c r="U115" s="91" t="s">
        <v>120</v>
      </c>
    </row>
    <row r="116" spans="2:21" ht="60" customHeight="1">
      <c r="B116" s="164" t="s">
        <v>219</v>
      </c>
      <c r="C116" s="68" t="s">
        <v>220</v>
      </c>
      <c r="D116" s="84" t="s">
        <v>221</v>
      </c>
      <c r="E116" s="56"/>
      <c r="F116" s="56"/>
      <c r="G116" s="56"/>
      <c r="H116" s="56"/>
      <c r="I116" s="59" t="s">
        <v>103</v>
      </c>
      <c r="J116" s="65" t="s">
        <v>130</v>
      </c>
      <c r="K116" s="59" t="s">
        <v>105</v>
      </c>
      <c r="L116" s="59" t="s">
        <v>106</v>
      </c>
      <c r="M116" s="84" t="s">
        <v>107</v>
      </c>
      <c r="N116" s="85">
        <v>2</v>
      </c>
      <c r="O116" s="85">
        <v>2</v>
      </c>
      <c r="P116" s="89">
        <f t="shared" si="6"/>
        <v>4</v>
      </c>
      <c r="Q116" s="90" t="str">
        <f t="shared" si="1"/>
        <v>MODERADO</v>
      </c>
      <c r="R116" s="60" t="s">
        <v>108</v>
      </c>
      <c r="S116" s="91" t="s">
        <v>109</v>
      </c>
      <c r="T116" s="92"/>
      <c r="U116" s="91" t="s">
        <v>217</v>
      </c>
    </row>
    <row r="117" spans="2:21" ht="60" customHeight="1">
      <c r="B117" s="164"/>
      <c r="C117" s="68" t="s">
        <v>220</v>
      </c>
      <c r="D117" s="84" t="s">
        <v>221</v>
      </c>
      <c r="E117" s="56"/>
      <c r="F117" s="56"/>
      <c r="G117" s="56"/>
      <c r="H117" s="56"/>
      <c r="I117" s="59" t="s">
        <v>103</v>
      </c>
      <c r="J117" s="59" t="s">
        <v>104</v>
      </c>
      <c r="K117" s="59" t="s">
        <v>111</v>
      </c>
      <c r="L117" s="59" t="s">
        <v>106</v>
      </c>
      <c r="M117" s="84" t="s">
        <v>107</v>
      </c>
      <c r="N117" s="85">
        <v>2</v>
      </c>
      <c r="O117" s="85">
        <v>2</v>
      </c>
      <c r="P117" s="89">
        <f t="shared" si="6"/>
        <v>4</v>
      </c>
      <c r="Q117" s="90" t="str">
        <f t="shared" si="1"/>
        <v>MODERADO</v>
      </c>
      <c r="R117" s="60" t="s">
        <v>108</v>
      </c>
      <c r="S117" s="91" t="s">
        <v>109</v>
      </c>
      <c r="T117" s="92"/>
      <c r="U117" s="91" t="s">
        <v>217</v>
      </c>
    </row>
    <row r="118" spans="2:21" ht="60" customHeight="1">
      <c r="B118" s="164"/>
      <c r="C118" s="68" t="s">
        <v>220</v>
      </c>
      <c r="D118" s="84" t="s">
        <v>221</v>
      </c>
      <c r="E118" s="56"/>
      <c r="F118" s="56"/>
      <c r="G118" s="56"/>
      <c r="H118" s="56"/>
      <c r="I118" s="59" t="s">
        <v>103</v>
      </c>
      <c r="J118" s="59" t="s">
        <v>104</v>
      </c>
      <c r="K118" s="59" t="s">
        <v>112</v>
      </c>
      <c r="L118" s="59" t="s">
        <v>106</v>
      </c>
      <c r="M118" s="84" t="s">
        <v>107</v>
      </c>
      <c r="N118" s="85">
        <v>2</v>
      </c>
      <c r="O118" s="85">
        <v>2</v>
      </c>
      <c r="P118" s="89">
        <f t="shared" si="6"/>
        <v>4</v>
      </c>
      <c r="Q118" s="90" t="str">
        <f t="shared" si="1"/>
        <v>MODERADO</v>
      </c>
      <c r="R118" s="61" t="s">
        <v>113</v>
      </c>
      <c r="S118" s="91" t="s">
        <v>109</v>
      </c>
      <c r="T118" s="92"/>
      <c r="U118" s="91" t="s">
        <v>217</v>
      </c>
    </row>
    <row r="119" spans="2:21" ht="60" customHeight="1">
      <c r="B119" s="164"/>
      <c r="C119" s="68" t="s">
        <v>220</v>
      </c>
      <c r="D119" s="84" t="s">
        <v>221</v>
      </c>
      <c r="E119" s="56"/>
      <c r="F119" s="56"/>
      <c r="G119" s="56"/>
      <c r="H119" s="56"/>
      <c r="I119" s="59" t="s">
        <v>103</v>
      </c>
      <c r="J119" s="59" t="s">
        <v>104</v>
      </c>
      <c r="K119" s="59" t="s">
        <v>114</v>
      </c>
      <c r="L119" s="59" t="s">
        <v>106</v>
      </c>
      <c r="M119" s="84" t="s">
        <v>107</v>
      </c>
      <c r="N119" s="85">
        <v>4</v>
      </c>
      <c r="O119" s="85">
        <v>2</v>
      </c>
      <c r="P119" s="89">
        <f t="shared" si="6"/>
        <v>8</v>
      </c>
      <c r="Q119" s="90" t="str">
        <f t="shared" si="1"/>
        <v>IMPORTANTE</v>
      </c>
      <c r="R119" s="60" t="s">
        <v>115</v>
      </c>
      <c r="S119" s="91" t="s">
        <v>109</v>
      </c>
      <c r="T119" s="92"/>
      <c r="U119" s="91" t="s">
        <v>217</v>
      </c>
    </row>
    <row r="120" spans="2:21" ht="60" customHeight="1">
      <c r="B120" s="164"/>
      <c r="C120" s="68" t="s">
        <v>220</v>
      </c>
      <c r="D120" s="84" t="s">
        <v>221</v>
      </c>
      <c r="E120" s="56"/>
      <c r="F120" s="56"/>
      <c r="G120" s="56"/>
      <c r="H120" s="56"/>
      <c r="I120" s="59" t="s">
        <v>103</v>
      </c>
      <c r="J120" s="65" t="s">
        <v>130</v>
      </c>
      <c r="K120" s="59" t="s">
        <v>187</v>
      </c>
      <c r="L120" s="59" t="s">
        <v>178</v>
      </c>
      <c r="M120" s="84" t="s">
        <v>179</v>
      </c>
      <c r="N120" s="85">
        <v>4</v>
      </c>
      <c r="O120" s="85">
        <v>2</v>
      </c>
      <c r="P120" s="89">
        <f t="shared" si="6"/>
        <v>8</v>
      </c>
      <c r="Q120" s="90" t="str">
        <f t="shared" si="1"/>
        <v>IMPORTANTE</v>
      </c>
      <c r="R120" s="62" t="s">
        <v>186</v>
      </c>
      <c r="S120" s="91" t="s">
        <v>109</v>
      </c>
      <c r="T120" s="92"/>
      <c r="U120" s="91" t="s">
        <v>183</v>
      </c>
    </row>
    <row r="121" spans="2:21" ht="60" customHeight="1">
      <c r="B121" s="164"/>
      <c r="C121" s="68" t="s">
        <v>220</v>
      </c>
      <c r="D121" s="84" t="s">
        <v>221</v>
      </c>
      <c r="E121" s="56"/>
      <c r="F121" s="56"/>
      <c r="G121" s="56"/>
      <c r="H121" s="56"/>
      <c r="I121" s="59" t="s">
        <v>103</v>
      </c>
      <c r="J121" s="59" t="s">
        <v>104</v>
      </c>
      <c r="K121" s="59" t="s">
        <v>105</v>
      </c>
      <c r="L121" s="59" t="s">
        <v>178</v>
      </c>
      <c r="M121" s="84" t="s">
        <v>179</v>
      </c>
      <c r="N121" s="85">
        <v>4</v>
      </c>
      <c r="O121" s="85">
        <v>2</v>
      </c>
      <c r="P121" s="89">
        <f t="shared" si="6"/>
        <v>8</v>
      </c>
      <c r="Q121" s="90" t="str">
        <f t="shared" si="1"/>
        <v>IMPORTANTE</v>
      </c>
      <c r="R121" s="60" t="s">
        <v>123</v>
      </c>
      <c r="S121" s="91" t="s">
        <v>109</v>
      </c>
      <c r="T121" s="92"/>
      <c r="U121" s="91" t="s">
        <v>217</v>
      </c>
    </row>
    <row r="122" spans="2:21" ht="60" customHeight="1">
      <c r="B122" s="164"/>
      <c r="C122" s="68" t="s">
        <v>220</v>
      </c>
      <c r="D122" s="84" t="s">
        <v>221</v>
      </c>
      <c r="E122" s="56"/>
      <c r="F122" s="56"/>
      <c r="G122" s="56"/>
      <c r="H122" s="56"/>
      <c r="I122" s="59" t="s">
        <v>103</v>
      </c>
      <c r="J122" s="59" t="s">
        <v>104</v>
      </c>
      <c r="K122" s="59" t="s">
        <v>112</v>
      </c>
      <c r="L122" s="59" t="s">
        <v>178</v>
      </c>
      <c r="M122" s="84" t="s">
        <v>179</v>
      </c>
      <c r="N122" s="85">
        <v>4</v>
      </c>
      <c r="O122" s="85">
        <v>2</v>
      </c>
      <c r="P122" s="89">
        <f t="shared" si="6"/>
        <v>8</v>
      </c>
      <c r="Q122" s="90" t="str">
        <f t="shared" si="1"/>
        <v>IMPORTANTE</v>
      </c>
      <c r="R122" s="60" t="s">
        <v>113</v>
      </c>
      <c r="S122" s="91" t="s">
        <v>109</v>
      </c>
      <c r="T122" s="92"/>
      <c r="U122" s="91" t="s">
        <v>217</v>
      </c>
    </row>
    <row r="123" spans="2:21" ht="60" customHeight="1">
      <c r="B123" s="164"/>
      <c r="C123" s="68" t="s">
        <v>220</v>
      </c>
      <c r="D123" s="84" t="s">
        <v>221</v>
      </c>
      <c r="E123" s="56"/>
      <c r="F123" s="56"/>
      <c r="G123" s="56"/>
      <c r="H123" s="56"/>
      <c r="I123" s="59" t="s">
        <v>103</v>
      </c>
      <c r="J123" s="59" t="s">
        <v>104</v>
      </c>
      <c r="K123" s="59" t="s">
        <v>112</v>
      </c>
      <c r="L123" s="59" t="s">
        <v>121</v>
      </c>
      <c r="M123" s="84" t="s">
        <v>122</v>
      </c>
      <c r="N123" s="85">
        <v>4</v>
      </c>
      <c r="O123" s="85">
        <v>2</v>
      </c>
      <c r="P123" s="89">
        <f t="shared" si="6"/>
        <v>8</v>
      </c>
      <c r="Q123" s="90" t="str">
        <f t="shared" si="1"/>
        <v>IMPORTANTE</v>
      </c>
      <c r="R123" s="60" t="s">
        <v>113</v>
      </c>
      <c r="S123" s="91" t="s">
        <v>109</v>
      </c>
      <c r="T123" s="92"/>
      <c r="U123" s="91" t="s">
        <v>217</v>
      </c>
    </row>
    <row r="124" spans="2:21" ht="60" customHeight="1">
      <c r="B124" s="164"/>
      <c r="C124" s="68" t="s">
        <v>220</v>
      </c>
      <c r="D124" s="84" t="s">
        <v>221</v>
      </c>
      <c r="E124" s="56"/>
      <c r="F124" s="56"/>
      <c r="G124" s="56"/>
      <c r="H124" s="56"/>
      <c r="I124" s="59" t="s">
        <v>103</v>
      </c>
      <c r="J124" s="59" t="s">
        <v>104</v>
      </c>
      <c r="K124" s="59" t="s">
        <v>111</v>
      </c>
      <c r="L124" s="59" t="s">
        <v>121</v>
      </c>
      <c r="M124" s="84" t="s">
        <v>122</v>
      </c>
      <c r="N124" s="85">
        <v>4</v>
      </c>
      <c r="O124" s="85">
        <v>2</v>
      </c>
      <c r="P124" s="89">
        <f t="shared" si="6"/>
        <v>8</v>
      </c>
      <c r="Q124" s="90" t="str">
        <f t="shared" si="1"/>
        <v>IMPORTANTE</v>
      </c>
      <c r="R124" s="60" t="s">
        <v>123</v>
      </c>
      <c r="S124" s="91" t="s">
        <v>109</v>
      </c>
      <c r="T124" s="92"/>
      <c r="U124" s="91" t="s">
        <v>217</v>
      </c>
    </row>
    <row r="125" spans="2:21" ht="60" customHeight="1">
      <c r="B125" s="164"/>
      <c r="C125" s="68" t="s">
        <v>220</v>
      </c>
      <c r="D125" s="84" t="s">
        <v>221</v>
      </c>
      <c r="E125" s="56"/>
      <c r="F125" s="56"/>
      <c r="G125" s="56"/>
      <c r="H125" s="56"/>
      <c r="I125" s="59" t="s">
        <v>103</v>
      </c>
      <c r="J125" s="59" t="s">
        <v>104</v>
      </c>
      <c r="K125" s="59" t="s">
        <v>124</v>
      </c>
      <c r="L125" s="59" t="s">
        <v>125</v>
      </c>
      <c r="M125" s="84" t="s">
        <v>126</v>
      </c>
      <c r="N125" s="85">
        <v>4</v>
      </c>
      <c r="O125" s="85">
        <v>4</v>
      </c>
      <c r="P125" s="89">
        <f t="shared" si="6"/>
        <v>16</v>
      </c>
      <c r="Q125" s="90" t="str">
        <f t="shared" si="1"/>
        <v>INTOLERABLE</v>
      </c>
      <c r="R125" s="62" t="s">
        <v>127</v>
      </c>
      <c r="S125" s="91" t="s">
        <v>109</v>
      </c>
      <c r="T125" s="92"/>
      <c r="U125" s="91" t="s">
        <v>183</v>
      </c>
    </row>
    <row r="126" spans="2:21" ht="60" customHeight="1">
      <c r="B126" s="164"/>
      <c r="C126" s="68" t="s">
        <v>220</v>
      </c>
      <c r="D126" s="84" t="s">
        <v>221</v>
      </c>
      <c r="E126" s="56"/>
      <c r="F126" s="56"/>
      <c r="G126" s="56"/>
      <c r="H126" s="56"/>
      <c r="I126" s="59" t="s">
        <v>103</v>
      </c>
      <c r="J126" s="65" t="s">
        <v>130</v>
      </c>
      <c r="K126" s="59" t="s">
        <v>112</v>
      </c>
      <c r="L126" s="59" t="s">
        <v>184</v>
      </c>
      <c r="M126" s="84" t="s">
        <v>185</v>
      </c>
      <c r="N126" s="85">
        <v>4</v>
      </c>
      <c r="O126" s="85">
        <v>4</v>
      </c>
      <c r="P126" s="89">
        <f t="shared" si="6"/>
        <v>16</v>
      </c>
      <c r="Q126" s="90" t="str">
        <f t="shared" si="1"/>
        <v>INTOLERABLE</v>
      </c>
      <c r="R126" s="61" t="s">
        <v>113</v>
      </c>
      <c r="S126" s="91" t="s">
        <v>109</v>
      </c>
      <c r="T126" s="92"/>
      <c r="U126" s="91" t="s">
        <v>217</v>
      </c>
    </row>
    <row r="127" spans="2:21" ht="60" customHeight="1">
      <c r="B127" s="164"/>
      <c r="C127" s="68" t="s">
        <v>220</v>
      </c>
      <c r="D127" s="84" t="s">
        <v>221</v>
      </c>
      <c r="E127" s="56"/>
      <c r="F127" s="56"/>
      <c r="G127" s="56"/>
      <c r="H127" s="56"/>
      <c r="I127" s="59" t="s">
        <v>103</v>
      </c>
      <c r="J127" s="65" t="s">
        <v>130</v>
      </c>
      <c r="K127" s="59" t="s">
        <v>180</v>
      </c>
      <c r="L127" s="59" t="s">
        <v>184</v>
      </c>
      <c r="M127" s="84" t="s">
        <v>185</v>
      </c>
      <c r="N127" s="85">
        <v>4</v>
      </c>
      <c r="O127" s="85">
        <v>4</v>
      </c>
      <c r="P127" s="89">
        <f t="shared" si="6"/>
        <v>16</v>
      </c>
      <c r="Q127" s="90" t="str">
        <f t="shared" si="1"/>
        <v>INTOLERABLE</v>
      </c>
      <c r="R127" s="62" t="s">
        <v>186</v>
      </c>
      <c r="S127" s="91" t="s">
        <v>109</v>
      </c>
      <c r="T127" s="92"/>
      <c r="U127" s="91" t="s">
        <v>183</v>
      </c>
    </row>
    <row r="128" spans="2:21" ht="60" customHeight="1">
      <c r="B128" s="164"/>
      <c r="C128" s="68" t="s">
        <v>220</v>
      </c>
      <c r="D128" s="84" t="s">
        <v>221</v>
      </c>
      <c r="E128" s="56"/>
      <c r="F128" s="56"/>
      <c r="G128" s="56"/>
      <c r="H128" s="56"/>
      <c r="I128" s="59" t="s">
        <v>103</v>
      </c>
      <c r="J128" s="65" t="s">
        <v>130</v>
      </c>
      <c r="K128" s="59" t="s">
        <v>187</v>
      </c>
      <c r="L128" s="59" t="s">
        <v>184</v>
      </c>
      <c r="M128" s="84" t="s">
        <v>185</v>
      </c>
      <c r="N128" s="85">
        <v>4</v>
      </c>
      <c r="O128" s="85">
        <v>4</v>
      </c>
      <c r="P128" s="89">
        <f t="shared" si="6"/>
        <v>16</v>
      </c>
      <c r="Q128" s="90" t="str">
        <f t="shared" si="1"/>
        <v>INTOLERABLE</v>
      </c>
      <c r="R128" s="62" t="s">
        <v>186</v>
      </c>
      <c r="S128" s="91" t="s">
        <v>109</v>
      </c>
      <c r="T128" s="92"/>
      <c r="U128" s="91" t="s">
        <v>183</v>
      </c>
    </row>
    <row r="129" spans="2:21" ht="60" customHeight="1">
      <c r="B129" s="164"/>
      <c r="C129" s="68" t="s">
        <v>220</v>
      </c>
      <c r="D129" s="84" t="s">
        <v>221</v>
      </c>
      <c r="E129" s="56"/>
      <c r="F129" s="56"/>
      <c r="G129" s="56"/>
      <c r="H129" s="56"/>
      <c r="I129" s="59" t="s">
        <v>103</v>
      </c>
      <c r="J129" s="65" t="s">
        <v>130</v>
      </c>
      <c r="K129" s="59" t="s">
        <v>188</v>
      </c>
      <c r="L129" s="59" t="s">
        <v>184</v>
      </c>
      <c r="M129" s="84" t="s">
        <v>185</v>
      </c>
      <c r="N129" s="85">
        <v>4</v>
      </c>
      <c r="O129" s="85">
        <v>4</v>
      </c>
      <c r="P129" s="89">
        <f t="shared" si="6"/>
        <v>16</v>
      </c>
      <c r="Q129" s="90" t="str">
        <f t="shared" si="1"/>
        <v>INTOLERABLE</v>
      </c>
      <c r="R129" s="62" t="s">
        <v>189</v>
      </c>
      <c r="S129" s="91" t="s">
        <v>109</v>
      </c>
      <c r="T129" s="92"/>
      <c r="U129" s="91" t="s">
        <v>217</v>
      </c>
    </row>
    <row r="130" spans="2:21" ht="60" customHeight="1">
      <c r="B130" s="164"/>
      <c r="C130" s="156" t="s">
        <v>220</v>
      </c>
      <c r="D130" s="140" t="s">
        <v>221</v>
      </c>
      <c r="E130" s="147"/>
      <c r="F130" s="147"/>
      <c r="G130" s="147"/>
      <c r="H130" s="147"/>
      <c r="I130" s="145" t="s">
        <v>103</v>
      </c>
      <c r="J130" s="120" t="s">
        <v>104</v>
      </c>
      <c r="K130" s="120" t="s">
        <v>190</v>
      </c>
      <c r="L130" s="120" t="s">
        <v>191</v>
      </c>
      <c r="M130" s="140" t="s">
        <v>192</v>
      </c>
      <c r="N130" s="138">
        <v>4</v>
      </c>
      <c r="O130" s="138">
        <v>4</v>
      </c>
      <c r="P130" s="138">
        <f t="shared" si="6"/>
        <v>16</v>
      </c>
      <c r="Q130" s="136" t="str">
        <f t="shared" si="1"/>
        <v>INTOLERABLE</v>
      </c>
      <c r="R130" s="62" t="s">
        <v>193</v>
      </c>
      <c r="S130" s="91" t="s">
        <v>109</v>
      </c>
      <c r="T130" s="92"/>
      <c r="U130" s="91" t="s">
        <v>120</v>
      </c>
    </row>
    <row r="131" spans="2:21" ht="60" customHeight="1">
      <c r="B131" s="164"/>
      <c r="C131" s="157"/>
      <c r="D131" s="141"/>
      <c r="E131" s="148"/>
      <c r="F131" s="148"/>
      <c r="G131" s="148"/>
      <c r="H131" s="148"/>
      <c r="I131" s="146"/>
      <c r="J131" s="121"/>
      <c r="K131" s="121"/>
      <c r="L131" s="121"/>
      <c r="M131" s="141"/>
      <c r="N131" s="139"/>
      <c r="O131" s="139"/>
      <c r="P131" s="139"/>
      <c r="Q131" s="137"/>
      <c r="R131" s="62" t="s">
        <v>222</v>
      </c>
      <c r="S131" s="91" t="s">
        <v>109</v>
      </c>
      <c r="T131" s="92"/>
      <c r="U131" s="91" t="s">
        <v>217</v>
      </c>
    </row>
    <row r="132" spans="2:21" ht="60" customHeight="1">
      <c r="B132" s="164"/>
      <c r="C132" s="156" t="s">
        <v>220</v>
      </c>
      <c r="D132" s="140" t="s">
        <v>221</v>
      </c>
      <c r="E132" s="147"/>
      <c r="F132" s="147"/>
      <c r="G132" s="147"/>
      <c r="H132" s="147"/>
      <c r="I132" s="145" t="s">
        <v>103</v>
      </c>
      <c r="J132" s="120" t="s">
        <v>104</v>
      </c>
      <c r="K132" s="120" t="s">
        <v>194</v>
      </c>
      <c r="L132" s="120" t="s">
        <v>191</v>
      </c>
      <c r="M132" s="140" t="s">
        <v>196</v>
      </c>
      <c r="N132" s="138">
        <v>4</v>
      </c>
      <c r="O132" s="138">
        <v>4</v>
      </c>
      <c r="P132" s="138">
        <f t="shared" si="6"/>
        <v>16</v>
      </c>
      <c r="Q132" s="136" t="str">
        <f t="shared" si="1"/>
        <v>INTOLERABLE</v>
      </c>
      <c r="R132" s="62" t="s">
        <v>197</v>
      </c>
      <c r="S132" s="91" t="s">
        <v>109</v>
      </c>
      <c r="T132" s="92"/>
      <c r="U132" s="91" t="s">
        <v>217</v>
      </c>
    </row>
    <row r="133" spans="2:21" ht="60" customHeight="1">
      <c r="B133" s="164"/>
      <c r="C133" s="157"/>
      <c r="D133" s="141"/>
      <c r="E133" s="148"/>
      <c r="F133" s="148"/>
      <c r="G133" s="148"/>
      <c r="H133" s="148"/>
      <c r="I133" s="146"/>
      <c r="J133" s="121"/>
      <c r="K133" s="121"/>
      <c r="L133" s="121"/>
      <c r="M133" s="141"/>
      <c r="N133" s="139"/>
      <c r="O133" s="139"/>
      <c r="P133" s="139"/>
      <c r="Q133" s="137"/>
      <c r="R133" s="62" t="s">
        <v>193</v>
      </c>
      <c r="S133" s="91" t="s">
        <v>109</v>
      </c>
      <c r="T133" s="92"/>
      <c r="U133" s="91" t="s">
        <v>120</v>
      </c>
    </row>
    <row r="134" spans="2:21" ht="60" customHeight="1">
      <c r="B134" s="164"/>
      <c r="C134" s="68" t="s">
        <v>220</v>
      </c>
      <c r="D134" s="84" t="s">
        <v>221</v>
      </c>
      <c r="E134" s="56"/>
      <c r="F134" s="56"/>
      <c r="G134" s="56"/>
      <c r="H134" s="56"/>
      <c r="I134" s="59" t="s">
        <v>103</v>
      </c>
      <c r="J134" s="59" t="s">
        <v>104</v>
      </c>
      <c r="K134" s="59" t="s">
        <v>199</v>
      </c>
      <c r="L134" s="59" t="s">
        <v>144</v>
      </c>
      <c r="M134" s="84" t="s">
        <v>145</v>
      </c>
      <c r="N134" s="85">
        <v>4</v>
      </c>
      <c r="O134" s="85">
        <v>2</v>
      </c>
      <c r="P134" s="89">
        <f t="shared" si="6"/>
        <v>8</v>
      </c>
      <c r="Q134" s="90" t="str">
        <f t="shared" si="1"/>
        <v>IMPORTANTE</v>
      </c>
      <c r="R134" s="62" t="s">
        <v>200</v>
      </c>
      <c r="S134" s="91" t="s">
        <v>109</v>
      </c>
      <c r="T134" s="92"/>
      <c r="U134" s="91" t="s">
        <v>217</v>
      </c>
    </row>
    <row r="135" spans="2:21" ht="60" customHeight="1">
      <c r="B135" s="164"/>
      <c r="C135" s="68" t="s">
        <v>220</v>
      </c>
      <c r="D135" s="84" t="s">
        <v>221</v>
      </c>
      <c r="E135" s="56"/>
      <c r="F135" s="56"/>
      <c r="G135" s="56"/>
      <c r="H135" s="56"/>
      <c r="I135" s="59" t="s">
        <v>103</v>
      </c>
      <c r="J135" s="59" t="s">
        <v>104</v>
      </c>
      <c r="K135" s="59" t="s">
        <v>223</v>
      </c>
      <c r="L135" s="59" t="s">
        <v>224</v>
      </c>
      <c r="M135" s="84" t="s">
        <v>225</v>
      </c>
      <c r="N135" s="85">
        <v>4</v>
      </c>
      <c r="O135" s="85">
        <v>2</v>
      </c>
      <c r="P135" s="89">
        <f t="shared" si="6"/>
        <v>8</v>
      </c>
      <c r="Q135" s="90" t="str">
        <f t="shared" si="1"/>
        <v>IMPORTANTE</v>
      </c>
      <c r="R135" s="62" t="s">
        <v>226</v>
      </c>
      <c r="S135" s="91" t="s">
        <v>109</v>
      </c>
      <c r="T135" s="92"/>
      <c r="U135" s="91" t="s">
        <v>170</v>
      </c>
    </row>
    <row r="136" spans="2:21" ht="60" customHeight="1">
      <c r="B136" s="164"/>
      <c r="C136" s="68" t="s">
        <v>220</v>
      </c>
      <c r="D136" s="84" t="s">
        <v>221</v>
      </c>
      <c r="E136" s="56"/>
      <c r="F136" s="56"/>
      <c r="G136" s="56"/>
      <c r="H136" s="56"/>
      <c r="I136" s="59" t="s">
        <v>103</v>
      </c>
      <c r="J136" s="59" t="s">
        <v>104</v>
      </c>
      <c r="K136" s="59" t="s">
        <v>227</v>
      </c>
      <c r="L136" s="59" t="s">
        <v>224</v>
      </c>
      <c r="M136" s="84" t="s">
        <v>228</v>
      </c>
      <c r="N136" s="85">
        <v>4</v>
      </c>
      <c r="O136" s="85">
        <v>2</v>
      </c>
      <c r="P136" s="89">
        <f t="shared" si="6"/>
        <v>8</v>
      </c>
      <c r="Q136" s="90" t="str">
        <f t="shared" si="1"/>
        <v>IMPORTANTE</v>
      </c>
      <c r="R136" s="62" t="s">
        <v>229</v>
      </c>
      <c r="S136" s="91" t="s">
        <v>109</v>
      </c>
      <c r="T136" s="92"/>
      <c r="U136" s="91" t="s">
        <v>230</v>
      </c>
    </row>
    <row r="137" spans="2:21" ht="60" customHeight="1">
      <c r="B137" s="164"/>
      <c r="C137" s="68" t="s">
        <v>220</v>
      </c>
      <c r="D137" s="84" t="s">
        <v>221</v>
      </c>
      <c r="E137" s="56"/>
      <c r="F137" s="56"/>
      <c r="G137" s="56"/>
      <c r="H137" s="56"/>
      <c r="I137" s="59" t="s">
        <v>103</v>
      </c>
      <c r="J137" s="65" t="s">
        <v>130</v>
      </c>
      <c r="K137" s="59" t="s">
        <v>201</v>
      </c>
      <c r="L137" s="59" t="s">
        <v>157</v>
      </c>
      <c r="M137" s="84" t="s">
        <v>158</v>
      </c>
      <c r="N137" s="85">
        <v>4</v>
      </c>
      <c r="O137" s="85">
        <v>4</v>
      </c>
      <c r="P137" s="89">
        <f t="shared" si="6"/>
        <v>16</v>
      </c>
      <c r="Q137" s="90" t="str">
        <f t="shared" si="1"/>
        <v>INTOLERABLE</v>
      </c>
      <c r="R137" s="62" t="s">
        <v>202</v>
      </c>
      <c r="S137" s="91" t="s">
        <v>109</v>
      </c>
      <c r="T137" s="92"/>
      <c r="U137" s="91" t="s">
        <v>120</v>
      </c>
    </row>
    <row r="138" spans="2:21" ht="60" customHeight="1">
      <c r="B138" s="164"/>
      <c r="C138" s="68" t="s">
        <v>220</v>
      </c>
      <c r="D138" s="84" t="s">
        <v>221</v>
      </c>
      <c r="E138" s="56"/>
      <c r="F138" s="56"/>
      <c r="G138" s="56"/>
      <c r="H138" s="56"/>
      <c r="I138" s="59" t="s">
        <v>103</v>
      </c>
      <c r="J138" s="65" t="s">
        <v>130</v>
      </c>
      <c r="K138" s="59" t="s">
        <v>160</v>
      </c>
      <c r="L138" s="59" t="s">
        <v>157</v>
      </c>
      <c r="M138" s="84" t="s">
        <v>158</v>
      </c>
      <c r="N138" s="85">
        <v>4</v>
      </c>
      <c r="O138" s="85">
        <v>4</v>
      </c>
      <c r="P138" s="89">
        <f t="shared" si="6"/>
        <v>16</v>
      </c>
      <c r="Q138" s="90" t="str">
        <f t="shared" si="1"/>
        <v>INTOLERABLE</v>
      </c>
      <c r="R138" s="62" t="s">
        <v>202</v>
      </c>
      <c r="S138" s="91" t="s">
        <v>109</v>
      </c>
      <c r="T138" s="92"/>
      <c r="U138" s="91" t="s">
        <v>120</v>
      </c>
    </row>
    <row r="139" spans="2:21" ht="60" customHeight="1">
      <c r="B139" s="164"/>
      <c r="C139" s="68" t="s">
        <v>220</v>
      </c>
      <c r="D139" s="84" t="s">
        <v>221</v>
      </c>
      <c r="E139" s="56"/>
      <c r="F139" s="56"/>
      <c r="G139" s="56"/>
      <c r="H139" s="56"/>
      <c r="I139" s="59" t="s">
        <v>103</v>
      </c>
      <c r="J139" s="65" t="s">
        <v>130</v>
      </c>
      <c r="K139" s="59" t="s">
        <v>162</v>
      </c>
      <c r="L139" s="59" t="s">
        <v>163</v>
      </c>
      <c r="M139" s="84" t="s">
        <v>164</v>
      </c>
      <c r="N139" s="85">
        <v>4</v>
      </c>
      <c r="O139" s="85">
        <v>4</v>
      </c>
      <c r="P139" s="89">
        <f t="shared" si="6"/>
        <v>16</v>
      </c>
      <c r="Q139" s="90" t="str">
        <f t="shared" si="1"/>
        <v>INTOLERABLE</v>
      </c>
      <c r="R139" s="62" t="s">
        <v>202</v>
      </c>
      <c r="S139" s="91" t="s">
        <v>109</v>
      </c>
      <c r="T139" s="92"/>
      <c r="U139" s="91" t="s">
        <v>120</v>
      </c>
    </row>
    <row r="140" spans="2:21" ht="60" customHeight="1">
      <c r="B140" s="164"/>
      <c r="C140" s="156" t="s">
        <v>220</v>
      </c>
      <c r="D140" s="140" t="s">
        <v>221</v>
      </c>
      <c r="E140" s="147"/>
      <c r="F140" s="147"/>
      <c r="G140" s="147"/>
      <c r="H140" s="147"/>
      <c r="I140" s="145" t="s">
        <v>103</v>
      </c>
      <c r="J140" s="120" t="s">
        <v>130</v>
      </c>
      <c r="K140" s="120" t="s">
        <v>166</v>
      </c>
      <c r="L140" s="120" t="s">
        <v>167</v>
      </c>
      <c r="M140" s="140" t="s">
        <v>168</v>
      </c>
      <c r="N140" s="138">
        <v>2</v>
      </c>
      <c r="O140" s="138">
        <v>2</v>
      </c>
      <c r="P140" s="138">
        <f t="shared" si="6"/>
        <v>4</v>
      </c>
      <c r="Q140" s="136" t="str">
        <f t="shared" si="1"/>
        <v>MODERADO</v>
      </c>
      <c r="R140" s="62" t="s">
        <v>169</v>
      </c>
      <c r="S140" s="91" t="s">
        <v>109</v>
      </c>
      <c r="T140" s="92"/>
      <c r="U140" s="91" t="s">
        <v>170</v>
      </c>
    </row>
    <row r="141" spans="2:21" ht="60" customHeight="1">
      <c r="B141" s="164"/>
      <c r="C141" s="157"/>
      <c r="D141" s="141"/>
      <c r="E141" s="148"/>
      <c r="F141" s="148"/>
      <c r="G141" s="148"/>
      <c r="H141" s="148"/>
      <c r="I141" s="146"/>
      <c r="J141" s="121"/>
      <c r="K141" s="121"/>
      <c r="L141" s="121"/>
      <c r="M141" s="141"/>
      <c r="N141" s="139"/>
      <c r="O141" s="139"/>
      <c r="P141" s="139"/>
      <c r="Q141" s="137"/>
      <c r="R141" s="62" t="s">
        <v>231</v>
      </c>
      <c r="S141" s="91" t="s">
        <v>109</v>
      </c>
      <c r="T141" s="92"/>
      <c r="U141" s="91" t="s">
        <v>120</v>
      </c>
    </row>
    <row r="142" spans="2:21" ht="60" customHeight="1">
      <c r="B142" s="164"/>
      <c r="C142" s="68" t="s">
        <v>232</v>
      </c>
      <c r="D142" s="84" t="s">
        <v>221</v>
      </c>
      <c r="E142" s="56"/>
      <c r="F142" s="56"/>
      <c r="G142" s="56"/>
      <c r="H142" s="56"/>
      <c r="I142" s="59" t="s">
        <v>103</v>
      </c>
      <c r="J142" s="65" t="s">
        <v>130</v>
      </c>
      <c r="K142" s="59" t="s">
        <v>112</v>
      </c>
      <c r="L142" s="59" t="s">
        <v>121</v>
      </c>
      <c r="M142" s="84" t="s">
        <v>122</v>
      </c>
      <c r="N142" s="85">
        <v>4</v>
      </c>
      <c r="O142" s="85">
        <v>2</v>
      </c>
      <c r="P142" s="89">
        <f t="shared" si="6"/>
        <v>8</v>
      </c>
      <c r="Q142" s="90" t="str">
        <f t="shared" ref="Q142:Q212" si="7">IF(P142=1,"TRIVIAL",IF(P142=2,"TOLERABLE",IF(P142=4,"MODERADO",IF(P142=8,"IMPORTANTE",IF(P142=16,"INTOLERABLE")))))</f>
        <v>IMPORTANTE</v>
      </c>
      <c r="R142" s="60" t="s">
        <v>113</v>
      </c>
      <c r="S142" s="91" t="s">
        <v>109</v>
      </c>
      <c r="T142" s="92"/>
      <c r="U142" s="91" t="s">
        <v>217</v>
      </c>
    </row>
    <row r="143" spans="2:21" ht="60" customHeight="1">
      <c r="B143" s="164"/>
      <c r="C143" s="68" t="s">
        <v>232</v>
      </c>
      <c r="D143" s="84" t="s">
        <v>221</v>
      </c>
      <c r="E143" s="56"/>
      <c r="F143" s="56"/>
      <c r="G143" s="56"/>
      <c r="H143" s="56"/>
      <c r="I143" s="59" t="s">
        <v>103</v>
      </c>
      <c r="J143" s="59" t="s">
        <v>104</v>
      </c>
      <c r="K143" s="59" t="s">
        <v>111</v>
      </c>
      <c r="L143" s="59" t="s">
        <v>121</v>
      </c>
      <c r="M143" s="84" t="s">
        <v>122</v>
      </c>
      <c r="N143" s="85">
        <v>4</v>
      </c>
      <c r="O143" s="85">
        <v>2</v>
      </c>
      <c r="P143" s="89">
        <f t="shared" si="6"/>
        <v>8</v>
      </c>
      <c r="Q143" s="90" t="str">
        <f t="shared" si="7"/>
        <v>IMPORTANTE</v>
      </c>
      <c r="R143" s="60" t="s">
        <v>123</v>
      </c>
      <c r="S143" s="91" t="s">
        <v>109</v>
      </c>
      <c r="T143" s="92"/>
      <c r="U143" s="91" t="s">
        <v>217</v>
      </c>
    </row>
    <row r="144" spans="2:21" ht="60" customHeight="1">
      <c r="B144" s="164"/>
      <c r="C144" s="68" t="s">
        <v>232</v>
      </c>
      <c r="D144" s="84" t="s">
        <v>221</v>
      </c>
      <c r="E144" s="56"/>
      <c r="F144" s="56"/>
      <c r="G144" s="56"/>
      <c r="H144" s="56"/>
      <c r="I144" s="59" t="s">
        <v>103</v>
      </c>
      <c r="J144" s="65" t="s">
        <v>130</v>
      </c>
      <c r="K144" s="59" t="s">
        <v>233</v>
      </c>
      <c r="L144" s="59" t="s">
        <v>234</v>
      </c>
      <c r="M144" s="84" t="s">
        <v>185</v>
      </c>
      <c r="N144" s="85">
        <v>4</v>
      </c>
      <c r="O144" s="85">
        <v>4</v>
      </c>
      <c r="P144" s="89">
        <f t="shared" si="6"/>
        <v>16</v>
      </c>
      <c r="Q144" s="90" t="str">
        <f t="shared" si="7"/>
        <v>INTOLERABLE</v>
      </c>
      <c r="R144" s="61" t="s">
        <v>235</v>
      </c>
      <c r="S144" s="91" t="s">
        <v>109</v>
      </c>
      <c r="T144" s="92"/>
      <c r="U144" s="91" t="s">
        <v>120</v>
      </c>
    </row>
    <row r="145" spans="2:21" ht="60" customHeight="1">
      <c r="B145" s="164"/>
      <c r="C145" s="68" t="s">
        <v>232</v>
      </c>
      <c r="D145" s="84" t="s">
        <v>221</v>
      </c>
      <c r="E145" s="54"/>
      <c r="F145" s="54"/>
      <c r="G145" s="54"/>
      <c r="H145" s="54"/>
      <c r="I145" s="59" t="s">
        <v>103</v>
      </c>
      <c r="J145" s="65" t="s">
        <v>130</v>
      </c>
      <c r="K145" s="59" t="s">
        <v>188</v>
      </c>
      <c r="L145" s="59" t="s">
        <v>234</v>
      </c>
      <c r="M145" s="90" t="s">
        <v>185</v>
      </c>
      <c r="N145" s="85">
        <v>4</v>
      </c>
      <c r="O145" s="85">
        <v>4</v>
      </c>
      <c r="P145" s="89">
        <f t="shared" si="6"/>
        <v>16</v>
      </c>
      <c r="Q145" s="90" t="str">
        <f t="shared" si="7"/>
        <v>INTOLERABLE</v>
      </c>
      <c r="R145" s="62" t="s">
        <v>236</v>
      </c>
      <c r="S145" s="91" t="s">
        <v>109</v>
      </c>
      <c r="T145" s="92"/>
      <c r="U145" s="91" t="s">
        <v>170</v>
      </c>
    </row>
    <row r="146" spans="2:21" ht="60" customHeight="1">
      <c r="B146" s="164"/>
      <c r="C146" s="68" t="s">
        <v>232</v>
      </c>
      <c r="D146" s="84" t="s">
        <v>221</v>
      </c>
      <c r="E146" s="54"/>
      <c r="F146" s="54"/>
      <c r="G146" s="54"/>
      <c r="H146" s="54"/>
      <c r="I146" s="59" t="s">
        <v>103</v>
      </c>
      <c r="J146" s="65" t="s">
        <v>130</v>
      </c>
      <c r="K146" s="59" t="s">
        <v>187</v>
      </c>
      <c r="L146" s="59" t="s">
        <v>234</v>
      </c>
      <c r="M146" s="90" t="s">
        <v>185</v>
      </c>
      <c r="N146" s="85">
        <v>4</v>
      </c>
      <c r="O146" s="85">
        <v>4</v>
      </c>
      <c r="P146" s="89">
        <f t="shared" si="6"/>
        <v>16</v>
      </c>
      <c r="Q146" s="90" t="str">
        <f t="shared" si="7"/>
        <v>INTOLERABLE</v>
      </c>
      <c r="R146" s="62" t="s">
        <v>186</v>
      </c>
      <c r="S146" s="91" t="s">
        <v>109</v>
      </c>
      <c r="T146" s="92"/>
      <c r="U146" s="91" t="s">
        <v>230</v>
      </c>
    </row>
    <row r="147" spans="2:21" ht="60" customHeight="1">
      <c r="B147" s="164"/>
      <c r="C147" s="68" t="s">
        <v>232</v>
      </c>
      <c r="D147" s="84" t="s">
        <v>221</v>
      </c>
      <c r="E147" s="57"/>
      <c r="F147" s="57"/>
      <c r="G147" s="57"/>
      <c r="H147" s="57"/>
      <c r="I147" s="59" t="s">
        <v>103</v>
      </c>
      <c r="J147" s="65" t="s">
        <v>130</v>
      </c>
      <c r="K147" s="59" t="s">
        <v>237</v>
      </c>
      <c r="L147" s="59" t="s">
        <v>234</v>
      </c>
      <c r="M147" s="102" t="s">
        <v>185</v>
      </c>
      <c r="N147" s="86">
        <v>4</v>
      </c>
      <c r="O147" s="86">
        <v>4</v>
      </c>
      <c r="P147" s="89">
        <f t="shared" si="6"/>
        <v>16</v>
      </c>
      <c r="Q147" s="90" t="str">
        <f t="shared" si="7"/>
        <v>INTOLERABLE</v>
      </c>
      <c r="R147" s="62" t="s">
        <v>238</v>
      </c>
      <c r="S147" s="99" t="s">
        <v>109</v>
      </c>
      <c r="T147" s="93"/>
      <c r="U147" s="99" t="s">
        <v>120</v>
      </c>
    </row>
    <row r="148" spans="2:21" ht="51" customHeight="1">
      <c r="B148" s="164"/>
      <c r="C148" s="156" t="s">
        <v>232</v>
      </c>
      <c r="D148" s="140" t="s">
        <v>221</v>
      </c>
      <c r="E148" s="160"/>
      <c r="F148" s="160"/>
      <c r="G148" s="160"/>
      <c r="H148" s="160"/>
      <c r="I148" s="145" t="s">
        <v>103</v>
      </c>
      <c r="J148" s="120" t="s">
        <v>104</v>
      </c>
      <c r="K148" s="120" t="s">
        <v>190</v>
      </c>
      <c r="L148" s="120" t="s">
        <v>239</v>
      </c>
      <c r="M148" s="158" t="s">
        <v>192</v>
      </c>
      <c r="N148" s="138">
        <v>4</v>
      </c>
      <c r="O148" s="138">
        <v>4</v>
      </c>
      <c r="P148" s="138">
        <f t="shared" si="6"/>
        <v>16</v>
      </c>
      <c r="Q148" s="136" t="str">
        <f t="shared" si="7"/>
        <v>INTOLERABLE</v>
      </c>
      <c r="R148" s="62" t="s">
        <v>193</v>
      </c>
      <c r="S148" s="99" t="s">
        <v>109</v>
      </c>
      <c r="T148" s="64"/>
      <c r="U148" s="85" t="s">
        <v>120</v>
      </c>
    </row>
    <row r="149" spans="2:21" ht="39" customHeight="1">
      <c r="B149" s="164"/>
      <c r="C149" s="157"/>
      <c r="D149" s="141"/>
      <c r="E149" s="161"/>
      <c r="F149" s="161"/>
      <c r="G149" s="161"/>
      <c r="H149" s="161"/>
      <c r="I149" s="146"/>
      <c r="J149" s="121"/>
      <c r="K149" s="121"/>
      <c r="L149" s="121"/>
      <c r="M149" s="159"/>
      <c r="N149" s="139"/>
      <c r="O149" s="139"/>
      <c r="P149" s="139"/>
      <c r="Q149" s="137"/>
      <c r="R149" s="62" t="s">
        <v>240</v>
      </c>
      <c r="S149" s="99" t="s">
        <v>109</v>
      </c>
      <c r="T149" s="64"/>
      <c r="U149" s="85" t="s">
        <v>217</v>
      </c>
    </row>
    <row r="150" spans="2:21" ht="42" customHeight="1">
      <c r="B150" s="164"/>
      <c r="C150" s="156" t="s">
        <v>232</v>
      </c>
      <c r="D150" s="140" t="s">
        <v>221</v>
      </c>
      <c r="E150" s="160"/>
      <c r="F150" s="160"/>
      <c r="G150" s="160"/>
      <c r="H150" s="160"/>
      <c r="I150" s="145" t="s">
        <v>103</v>
      </c>
      <c r="J150" s="120" t="s">
        <v>104</v>
      </c>
      <c r="K150" s="120" t="s">
        <v>194</v>
      </c>
      <c r="L150" s="120" t="s">
        <v>239</v>
      </c>
      <c r="M150" s="158" t="s">
        <v>196</v>
      </c>
      <c r="N150" s="138">
        <v>4</v>
      </c>
      <c r="O150" s="138">
        <v>4</v>
      </c>
      <c r="P150" s="138">
        <f t="shared" si="6"/>
        <v>16</v>
      </c>
      <c r="Q150" s="136" t="str">
        <f t="shared" si="7"/>
        <v>INTOLERABLE</v>
      </c>
      <c r="R150" s="62" t="s">
        <v>197</v>
      </c>
      <c r="S150" s="99" t="s">
        <v>109</v>
      </c>
      <c r="T150" s="64"/>
      <c r="U150" s="85" t="s">
        <v>217</v>
      </c>
    </row>
    <row r="151" spans="2:21" ht="41.25" customHeight="1">
      <c r="B151" s="164"/>
      <c r="C151" s="157"/>
      <c r="D151" s="141"/>
      <c r="E151" s="161"/>
      <c r="F151" s="161"/>
      <c r="G151" s="161"/>
      <c r="H151" s="161"/>
      <c r="I151" s="146"/>
      <c r="J151" s="121"/>
      <c r="K151" s="121"/>
      <c r="L151" s="121"/>
      <c r="M151" s="159"/>
      <c r="N151" s="139"/>
      <c r="O151" s="139"/>
      <c r="P151" s="139"/>
      <c r="Q151" s="137"/>
      <c r="R151" s="62" t="s">
        <v>193</v>
      </c>
      <c r="S151" s="99" t="s">
        <v>109</v>
      </c>
      <c r="T151" s="64"/>
      <c r="U151" s="85" t="s">
        <v>120</v>
      </c>
    </row>
    <row r="152" spans="2:21" ht="49.5" customHeight="1">
      <c r="B152" s="164"/>
      <c r="C152" s="68" t="s">
        <v>232</v>
      </c>
      <c r="D152" s="84" t="s">
        <v>221</v>
      </c>
      <c r="E152" s="64"/>
      <c r="F152" s="64"/>
      <c r="G152" s="64"/>
      <c r="H152" s="64"/>
      <c r="I152" s="59" t="s">
        <v>103</v>
      </c>
      <c r="J152" s="59" t="s">
        <v>104</v>
      </c>
      <c r="K152" s="59" t="s">
        <v>199</v>
      </c>
      <c r="L152" s="59" t="s">
        <v>144</v>
      </c>
      <c r="M152" s="85" t="s">
        <v>145</v>
      </c>
      <c r="N152" s="85">
        <v>4</v>
      </c>
      <c r="O152" s="85">
        <v>2</v>
      </c>
      <c r="P152" s="89">
        <f t="shared" si="6"/>
        <v>8</v>
      </c>
      <c r="Q152" s="90" t="str">
        <f t="shared" si="7"/>
        <v>IMPORTANTE</v>
      </c>
      <c r="R152" s="62" t="s">
        <v>200</v>
      </c>
      <c r="S152" s="99" t="s">
        <v>109</v>
      </c>
      <c r="T152" s="64"/>
      <c r="U152" s="85" t="s">
        <v>217</v>
      </c>
    </row>
    <row r="153" spans="2:21" ht="44.25" customHeight="1">
      <c r="B153" s="164"/>
      <c r="C153" s="68" t="s">
        <v>232</v>
      </c>
      <c r="D153" s="84" t="s">
        <v>221</v>
      </c>
      <c r="E153" s="64"/>
      <c r="F153" s="64"/>
      <c r="G153" s="64"/>
      <c r="H153" s="64"/>
      <c r="I153" s="59" t="s">
        <v>103</v>
      </c>
      <c r="J153" s="65" t="s">
        <v>130</v>
      </c>
      <c r="K153" s="59" t="s">
        <v>201</v>
      </c>
      <c r="L153" s="59" t="s">
        <v>157</v>
      </c>
      <c r="M153" s="85" t="s">
        <v>158</v>
      </c>
      <c r="N153" s="85">
        <v>4</v>
      </c>
      <c r="O153" s="85">
        <v>4</v>
      </c>
      <c r="P153" s="89">
        <f t="shared" si="6"/>
        <v>16</v>
      </c>
      <c r="Q153" s="90" t="str">
        <f t="shared" si="7"/>
        <v>INTOLERABLE</v>
      </c>
      <c r="R153" s="62" t="s">
        <v>202</v>
      </c>
      <c r="S153" s="99" t="s">
        <v>109</v>
      </c>
      <c r="T153" s="64"/>
      <c r="U153" s="85" t="s">
        <v>120</v>
      </c>
    </row>
    <row r="154" spans="2:21" ht="27">
      <c r="B154" s="164"/>
      <c r="C154" s="68" t="s">
        <v>232</v>
      </c>
      <c r="D154" s="84" t="s">
        <v>221</v>
      </c>
      <c r="E154" s="64"/>
      <c r="F154" s="64"/>
      <c r="G154" s="64"/>
      <c r="H154" s="64"/>
      <c r="I154" s="59" t="s">
        <v>103</v>
      </c>
      <c r="J154" s="65" t="s">
        <v>130</v>
      </c>
      <c r="K154" s="59" t="s">
        <v>160</v>
      </c>
      <c r="L154" s="59" t="s">
        <v>157</v>
      </c>
      <c r="M154" s="79" t="s">
        <v>158</v>
      </c>
      <c r="N154" s="85">
        <v>4</v>
      </c>
      <c r="O154" s="85">
        <v>4</v>
      </c>
      <c r="P154" s="89">
        <f t="shared" si="6"/>
        <v>16</v>
      </c>
      <c r="Q154" s="90" t="str">
        <f t="shared" si="7"/>
        <v>INTOLERABLE</v>
      </c>
      <c r="R154" s="62" t="s">
        <v>202</v>
      </c>
      <c r="S154" s="99" t="s">
        <v>109</v>
      </c>
      <c r="T154" s="64"/>
      <c r="U154" s="85" t="s">
        <v>120</v>
      </c>
    </row>
    <row r="155" spans="2:21" ht="27">
      <c r="B155" s="164"/>
      <c r="C155" s="68" t="s">
        <v>232</v>
      </c>
      <c r="D155" s="84" t="s">
        <v>221</v>
      </c>
      <c r="E155" s="64"/>
      <c r="F155" s="64"/>
      <c r="G155" s="64"/>
      <c r="H155" s="64"/>
      <c r="I155" s="59" t="s">
        <v>103</v>
      </c>
      <c r="J155" s="65" t="s">
        <v>130</v>
      </c>
      <c r="K155" s="59" t="s">
        <v>162</v>
      </c>
      <c r="L155" s="59" t="s">
        <v>163</v>
      </c>
      <c r="M155" s="79" t="s">
        <v>164</v>
      </c>
      <c r="N155" s="85">
        <v>4</v>
      </c>
      <c r="O155" s="85">
        <v>4</v>
      </c>
      <c r="P155" s="89">
        <f t="shared" si="6"/>
        <v>16</v>
      </c>
      <c r="Q155" s="90" t="str">
        <f t="shared" si="7"/>
        <v>INTOLERABLE</v>
      </c>
      <c r="R155" s="62" t="s">
        <v>165</v>
      </c>
      <c r="S155" s="99" t="s">
        <v>109</v>
      </c>
      <c r="T155" s="64"/>
      <c r="U155" s="85" t="s">
        <v>155</v>
      </c>
    </row>
    <row r="156" spans="2:21" ht="27">
      <c r="B156" s="164"/>
      <c r="C156" s="156" t="s">
        <v>232</v>
      </c>
      <c r="D156" s="140" t="s">
        <v>221</v>
      </c>
      <c r="E156" s="160"/>
      <c r="F156" s="160"/>
      <c r="G156" s="160"/>
      <c r="H156" s="160"/>
      <c r="I156" s="145" t="s">
        <v>103</v>
      </c>
      <c r="J156" s="120" t="s">
        <v>130</v>
      </c>
      <c r="K156" s="120" t="s">
        <v>166</v>
      </c>
      <c r="L156" s="120" t="s">
        <v>241</v>
      </c>
      <c r="M156" s="158" t="s">
        <v>168</v>
      </c>
      <c r="N156" s="138">
        <v>2</v>
      </c>
      <c r="O156" s="138">
        <v>2</v>
      </c>
      <c r="P156" s="138">
        <f t="shared" si="6"/>
        <v>4</v>
      </c>
      <c r="Q156" s="136" t="str">
        <f t="shared" si="7"/>
        <v>MODERADO</v>
      </c>
      <c r="R156" s="62" t="s">
        <v>169</v>
      </c>
      <c r="S156" s="99" t="s">
        <v>109</v>
      </c>
      <c r="T156" s="64"/>
      <c r="U156" s="85" t="s">
        <v>170</v>
      </c>
    </row>
    <row r="157" spans="2:21" ht="35.25" customHeight="1">
      <c r="B157" s="164"/>
      <c r="C157" s="157"/>
      <c r="D157" s="141"/>
      <c r="E157" s="161"/>
      <c r="F157" s="161"/>
      <c r="G157" s="161"/>
      <c r="H157" s="161"/>
      <c r="I157" s="146"/>
      <c r="J157" s="121"/>
      <c r="K157" s="121"/>
      <c r="L157" s="121"/>
      <c r="M157" s="159"/>
      <c r="N157" s="139"/>
      <c r="O157" s="139"/>
      <c r="P157" s="139"/>
      <c r="Q157" s="137"/>
      <c r="R157" s="62" t="s">
        <v>242</v>
      </c>
      <c r="S157" s="99" t="s">
        <v>109</v>
      </c>
      <c r="T157" s="64"/>
      <c r="U157" s="85" t="s">
        <v>120</v>
      </c>
    </row>
    <row r="158" spans="2:21" ht="27">
      <c r="B158" s="164"/>
      <c r="C158" s="68" t="s">
        <v>243</v>
      </c>
      <c r="D158" s="84" t="s">
        <v>221</v>
      </c>
      <c r="E158" s="64"/>
      <c r="F158" s="64"/>
      <c r="G158" s="64"/>
      <c r="H158" s="64"/>
      <c r="I158" s="59" t="s">
        <v>103</v>
      </c>
      <c r="J158" s="59" t="s">
        <v>104</v>
      </c>
      <c r="K158" s="59" t="s">
        <v>105</v>
      </c>
      <c r="L158" s="59" t="s">
        <v>106</v>
      </c>
      <c r="M158" s="79" t="s">
        <v>107</v>
      </c>
      <c r="N158" s="79">
        <v>2</v>
      </c>
      <c r="O158" s="79">
        <v>2</v>
      </c>
      <c r="P158" s="89">
        <f t="shared" si="6"/>
        <v>4</v>
      </c>
      <c r="Q158" s="90" t="str">
        <f t="shared" si="7"/>
        <v>MODERADO</v>
      </c>
      <c r="R158" s="60" t="s">
        <v>108</v>
      </c>
      <c r="S158" s="99" t="s">
        <v>109</v>
      </c>
      <c r="T158" s="64"/>
      <c r="U158" s="85" t="s">
        <v>217</v>
      </c>
    </row>
    <row r="159" spans="2:21" ht="25.5">
      <c r="B159" s="164"/>
      <c r="C159" s="68" t="s">
        <v>243</v>
      </c>
      <c r="D159" s="84" t="s">
        <v>221</v>
      </c>
      <c r="E159" s="64"/>
      <c r="F159" s="64"/>
      <c r="G159" s="64"/>
      <c r="H159" s="64"/>
      <c r="I159" s="59" t="s">
        <v>103</v>
      </c>
      <c r="J159" s="59" t="s">
        <v>104</v>
      </c>
      <c r="K159" s="59" t="s">
        <v>111</v>
      </c>
      <c r="L159" s="59" t="s">
        <v>106</v>
      </c>
      <c r="M159" s="79" t="s">
        <v>107</v>
      </c>
      <c r="N159" s="79">
        <v>2</v>
      </c>
      <c r="O159" s="79">
        <v>2</v>
      </c>
      <c r="P159" s="89">
        <f t="shared" si="6"/>
        <v>4</v>
      </c>
      <c r="Q159" s="90" t="str">
        <f t="shared" si="7"/>
        <v>MODERADO</v>
      </c>
      <c r="R159" s="60" t="s">
        <v>108</v>
      </c>
      <c r="S159" s="99" t="s">
        <v>109</v>
      </c>
      <c r="T159" s="64"/>
      <c r="U159" s="85" t="s">
        <v>217</v>
      </c>
    </row>
    <row r="160" spans="2:21" ht="25.5">
      <c r="B160" s="164"/>
      <c r="C160" s="68" t="s">
        <v>243</v>
      </c>
      <c r="D160" s="84" t="s">
        <v>221</v>
      </c>
      <c r="E160" s="64"/>
      <c r="F160" s="64"/>
      <c r="G160" s="64"/>
      <c r="H160" s="64"/>
      <c r="I160" s="59" t="s">
        <v>103</v>
      </c>
      <c r="J160" s="59" t="s">
        <v>104</v>
      </c>
      <c r="K160" s="59" t="s">
        <v>112</v>
      </c>
      <c r="L160" s="59" t="s">
        <v>106</v>
      </c>
      <c r="M160" s="79" t="s">
        <v>107</v>
      </c>
      <c r="N160" s="79">
        <v>2</v>
      </c>
      <c r="O160" s="79">
        <v>2</v>
      </c>
      <c r="P160" s="89">
        <f t="shared" si="6"/>
        <v>4</v>
      </c>
      <c r="Q160" s="90" t="str">
        <f t="shared" si="7"/>
        <v>MODERADO</v>
      </c>
      <c r="R160" s="61" t="s">
        <v>113</v>
      </c>
      <c r="S160" s="99" t="s">
        <v>109</v>
      </c>
      <c r="T160" s="64"/>
      <c r="U160" s="85" t="s">
        <v>217</v>
      </c>
    </row>
    <row r="161" spans="2:21" ht="25.5">
      <c r="B161" s="164"/>
      <c r="C161" s="68" t="s">
        <v>243</v>
      </c>
      <c r="D161" s="84" t="s">
        <v>221</v>
      </c>
      <c r="E161" s="64"/>
      <c r="F161" s="64"/>
      <c r="G161" s="64"/>
      <c r="H161" s="64"/>
      <c r="I161" s="59" t="s">
        <v>103</v>
      </c>
      <c r="J161" s="59" t="s">
        <v>104</v>
      </c>
      <c r="K161" s="59" t="s">
        <v>114</v>
      </c>
      <c r="L161" s="59" t="s">
        <v>106</v>
      </c>
      <c r="M161" s="79" t="s">
        <v>107</v>
      </c>
      <c r="N161" s="79">
        <v>4</v>
      </c>
      <c r="O161" s="79">
        <v>2</v>
      </c>
      <c r="P161" s="89">
        <f t="shared" si="6"/>
        <v>8</v>
      </c>
      <c r="Q161" s="90" t="str">
        <f t="shared" si="7"/>
        <v>IMPORTANTE</v>
      </c>
      <c r="R161" s="60" t="s">
        <v>115</v>
      </c>
      <c r="S161" s="99" t="s">
        <v>109</v>
      </c>
      <c r="T161" s="64"/>
      <c r="U161" s="85" t="s">
        <v>217</v>
      </c>
    </row>
    <row r="162" spans="2:21" ht="25.5">
      <c r="B162" s="164"/>
      <c r="C162" s="68" t="s">
        <v>243</v>
      </c>
      <c r="D162" s="84" t="s">
        <v>221</v>
      </c>
      <c r="E162" s="64"/>
      <c r="F162" s="64"/>
      <c r="G162" s="64"/>
      <c r="H162" s="64"/>
      <c r="I162" s="59" t="s">
        <v>103</v>
      </c>
      <c r="J162" s="59" t="s">
        <v>104</v>
      </c>
      <c r="K162" s="59" t="s">
        <v>187</v>
      </c>
      <c r="L162" s="59" t="s">
        <v>178</v>
      </c>
      <c r="M162" s="79" t="s">
        <v>179</v>
      </c>
      <c r="N162" s="79">
        <v>4</v>
      </c>
      <c r="O162" s="79">
        <v>2</v>
      </c>
      <c r="P162" s="89">
        <f t="shared" si="6"/>
        <v>8</v>
      </c>
      <c r="Q162" s="90" t="str">
        <f t="shared" si="7"/>
        <v>IMPORTANTE</v>
      </c>
      <c r="R162" s="62" t="s">
        <v>186</v>
      </c>
      <c r="S162" s="99" t="s">
        <v>109</v>
      </c>
      <c r="T162" s="64"/>
      <c r="U162" s="85" t="s">
        <v>217</v>
      </c>
    </row>
    <row r="163" spans="2:21" ht="25.5">
      <c r="B163" s="164"/>
      <c r="C163" s="68" t="s">
        <v>243</v>
      </c>
      <c r="D163" s="84" t="s">
        <v>221</v>
      </c>
      <c r="E163" s="64"/>
      <c r="F163" s="64"/>
      <c r="G163" s="64"/>
      <c r="H163" s="64"/>
      <c r="I163" s="59" t="s">
        <v>103</v>
      </c>
      <c r="J163" s="59" t="s">
        <v>104</v>
      </c>
      <c r="K163" s="59" t="s">
        <v>105</v>
      </c>
      <c r="L163" s="59" t="s">
        <v>178</v>
      </c>
      <c r="M163" s="79" t="s">
        <v>179</v>
      </c>
      <c r="N163" s="79">
        <v>4</v>
      </c>
      <c r="O163" s="79">
        <v>2</v>
      </c>
      <c r="P163" s="89">
        <f t="shared" si="6"/>
        <v>8</v>
      </c>
      <c r="Q163" s="90" t="str">
        <f t="shared" si="7"/>
        <v>IMPORTANTE</v>
      </c>
      <c r="R163" s="60" t="s">
        <v>123</v>
      </c>
      <c r="S163" s="99" t="s">
        <v>109</v>
      </c>
      <c r="T163" s="64"/>
      <c r="U163" s="85" t="s">
        <v>217</v>
      </c>
    </row>
    <row r="164" spans="2:21" ht="25.5">
      <c r="B164" s="164"/>
      <c r="C164" s="68" t="s">
        <v>243</v>
      </c>
      <c r="D164" s="84" t="s">
        <v>221</v>
      </c>
      <c r="E164" s="64"/>
      <c r="F164" s="64"/>
      <c r="G164" s="64"/>
      <c r="H164" s="64"/>
      <c r="I164" s="59" t="s">
        <v>103</v>
      </c>
      <c r="J164" s="59" t="s">
        <v>104</v>
      </c>
      <c r="K164" s="59" t="s">
        <v>112</v>
      </c>
      <c r="L164" s="59" t="s">
        <v>178</v>
      </c>
      <c r="M164" s="79" t="s">
        <v>179</v>
      </c>
      <c r="N164" s="79">
        <v>4</v>
      </c>
      <c r="O164" s="79">
        <v>2</v>
      </c>
      <c r="P164" s="89">
        <f t="shared" si="6"/>
        <v>8</v>
      </c>
      <c r="Q164" s="90" t="str">
        <f t="shared" si="7"/>
        <v>IMPORTANTE</v>
      </c>
      <c r="R164" s="60" t="s">
        <v>113</v>
      </c>
      <c r="S164" s="99" t="s">
        <v>109</v>
      </c>
      <c r="T164" s="64"/>
      <c r="U164" s="85" t="s">
        <v>217</v>
      </c>
    </row>
    <row r="165" spans="2:21" ht="25.5">
      <c r="B165" s="164"/>
      <c r="C165" s="68" t="s">
        <v>243</v>
      </c>
      <c r="D165" s="84" t="s">
        <v>221</v>
      </c>
      <c r="E165" s="64"/>
      <c r="F165" s="64"/>
      <c r="G165" s="64"/>
      <c r="H165" s="64"/>
      <c r="I165" s="59" t="s">
        <v>103</v>
      </c>
      <c r="J165" s="59" t="s">
        <v>104</v>
      </c>
      <c r="K165" s="59" t="s">
        <v>112</v>
      </c>
      <c r="L165" s="59" t="s">
        <v>121</v>
      </c>
      <c r="M165" s="79" t="s">
        <v>122</v>
      </c>
      <c r="N165" s="79">
        <v>4</v>
      </c>
      <c r="O165" s="79">
        <v>2</v>
      </c>
      <c r="P165" s="89">
        <f t="shared" si="6"/>
        <v>8</v>
      </c>
      <c r="Q165" s="90" t="str">
        <f t="shared" si="7"/>
        <v>IMPORTANTE</v>
      </c>
      <c r="R165" s="60" t="s">
        <v>113</v>
      </c>
      <c r="S165" s="99" t="s">
        <v>109</v>
      </c>
      <c r="T165" s="64"/>
      <c r="U165" s="85" t="s">
        <v>217</v>
      </c>
    </row>
    <row r="166" spans="2:21" ht="25.5">
      <c r="B166" s="164"/>
      <c r="C166" s="68" t="s">
        <v>243</v>
      </c>
      <c r="D166" s="84" t="s">
        <v>221</v>
      </c>
      <c r="E166" s="64"/>
      <c r="F166" s="64"/>
      <c r="G166" s="64"/>
      <c r="H166" s="64"/>
      <c r="I166" s="59" t="s">
        <v>103</v>
      </c>
      <c r="J166" s="59" t="s">
        <v>104</v>
      </c>
      <c r="K166" s="59" t="s">
        <v>111</v>
      </c>
      <c r="L166" s="59" t="s">
        <v>121</v>
      </c>
      <c r="M166" s="79" t="s">
        <v>122</v>
      </c>
      <c r="N166" s="79">
        <v>4</v>
      </c>
      <c r="O166" s="79">
        <v>2</v>
      </c>
      <c r="P166" s="89">
        <f t="shared" si="6"/>
        <v>8</v>
      </c>
      <c r="Q166" s="90" t="str">
        <f t="shared" si="7"/>
        <v>IMPORTANTE</v>
      </c>
      <c r="R166" s="60" t="s">
        <v>123</v>
      </c>
      <c r="S166" s="99" t="s">
        <v>109</v>
      </c>
      <c r="T166" s="64"/>
      <c r="U166" s="85" t="s">
        <v>217</v>
      </c>
    </row>
    <row r="167" spans="2:21" ht="27">
      <c r="B167" s="164"/>
      <c r="C167" s="68" t="s">
        <v>243</v>
      </c>
      <c r="D167" s="84" t="s">
        <v>221</v>
      </c>
      <c r="E167" s="64"/>
      <c r="F167" s="64"/>
      <c r="G167" s="64"/>
      <c r="H167" s="64"/>
      <c r="I167" s="59" t="s">
        <v>103</v>
      </c>
      <c r="J167" s="59" t="s">
        <v>104</v>
      </c>
      <c r="K167" s="59" t="s">
        <v>124</v>
      </c>
      <c r="L167" s="59" t="s">
        <v>125</v>
      </c>
      <c r="M167" s="79" t="s">
        <v>126</v>
      </c>
      <c r="N167" s="85">
        <v>4</v>
      </c>
      <c r="O167" s="85">
        <v>4</v>
      </c>
      <c r="P167" s="89">
        <f t="shared" si="6"/>
        <v>16</v>
      </c>
      <c r="Q167" s="90" t="str">
        <f t="shared" si="7"/>
        <v>INTOLERABLE</v>
      </c>
      <c r="R167" s="62" t="s">
        <v>127</v>
      </c>
      <c r="S167" s="99" t="s">
        <v>109</v>
      </c>
      <c r="T167" s="64"/>
      <c r="U167" s="85" t="s">
        <v>230</v>
      </c>
    </row>
    <row r="168" spans="2:21" ht="27">
      <c r="B168" s="164"/>
      <c r="C168" s="68" t="s">
        <v>243</v>
      </c>
      <c r="D168" s="84" t="s">
        <v>221</v>
      </c>
      <c r="E168" s="64"/>
      <c r="F168" s="64"/>
      <c r="G168" s="64"/>
      <c r="H168" s="64"/>
      <c r="I168" s="59" t="s">
        <v>103</v>
      </c>
      <c r="J168" s="65" t="s">
        <v>130</v>
      </c>
      <c r="K168" s="59" t="s">
        <v>112</v>
      </c>
      <c r="L168" s="59" t="s">
        <v>184</v>
      </c>
      <c r="M168" s="79" t="s">
        <v>185</v>
      </c>
      <c r="N168" s="85">
        <v>4</v>
      </c>
      <c r="O168" s="85">
        <v>4</v>
      </c>
      <c r="P168" s="89">
        <f t="shared" si="6"/>
        <v>16</v>
      </c>
      <c r="Q168" s="90" t="str">
        <f t="shared" si="7"/>
        <v>INTOLERABLE</v>
      </c>
      <c r="R168" s="61" t="s">
        <v>113</v>
      </c>
      <c r="S168" s="99" t="s">
        <v>109</v>
      </c>
      <c r="T168" s="64"/>
      <c r="U168" s="85" t="s">
        <v>217</v>
      </c>
    </row>
    <row r="169" spans="2:21" ht="27">
      <c r="B169" s="164"/>
      <c r="C169" s="68" t="s">
        <v>243</v>
      </c>
      <c r="D169" s="84" t="s">
        <v>221</v>
      </c>
      <c r="E169" s="64"/>
      <c r="F169" s="64"/>
      <c r="G169" s="64"/>
      <c r="H169" s="64"/>
      <c r="I169" s="59" t="s">
        <v>103</v>
      </c>
      <c r="J169" s="65" t="s">
        <v>130</v>
      </c>
      <c r="K169" s="59" t="s">
        <v>180</v>
      </c>
      <c r="L169" s="59" t="s">
        <v>184</v>
      </c>
      <c r="M169" s="79" t="s">
        <v>185</v>
      </c>
      <c r="N169" s="85">
        <v>4</v>
      </c>
      <c r="O169" s="85">
        <v>4</v>
      </c>
      <c r="P169" s="89">
        <f t="shared" si="6"/>
        <v>16</v>
      </c>
      <c r="Q169" s="90" t="str">
        <f t="shared" si="7"/>
        <v>INTOLERABLE</v>
      </c>
      <c r="R169" s="62" t="s">
        <v>186</v>
      </c>
      <c r="S169" s="99" t="s">
        <v>109</v>
      </c>
      <c r="T169" s="64"/>
      <c r="U169" s="85" t="s">
        <v>230</v>
      </c>
    </row>
    <row r="170" spans="2:21" ht="27">
      <c r="B170" s="164"/>
      <c r="C170" s="68" t="s">
        <v>243</v>
      </c>
      <c r="D170" s="84" t="s">
        <v>221</v>
      </c>
      <c r="E170" s="64"/>
      <c r="F170" s="64"/>
      <c r="G170" s="64"/>
      <c r="H170" s="64"/>
      <c r="I170" s="59" t="s">
        <v>103</v>
      </c>
      <c r="J170" s="65" t="s">
        <v>130</v>
      </c>
      <c r="K170" s="59" t="s">
        <v>187</v>
      </c>
      <c r="L170" s="59" t="s">
        <v>184</v>
      </c>
      <c r="M170" s="79" t="s">
        <v>185</v>
      </c>
      <c r="N170" s="85">
        <v>4</v>
      </c>
      <c r="O170" s="85">
        <v>4</v>
      </c>
      <c r="P170" s="89">
        <f t="shared" si="6"/>
        <v>16</v>
      </c>
      <c r="Q170" s="90" t="str">
        <f t="shared" si="7"/>
        <v>INTOLERABLE</v>
      </c>
      <c r="R170" s="62" t="s">
        <v>186</v>
      </c>
      <c r="S170" s="99" t="s">
        <v>109</v>
      </c>
      <c r="T170" s="64"/>
      <c r="U170" s="85" t="s">
        <v>230</v>
      </c>
    </row>
    <row r="171" spans="2:21" ht="27">
      <c r="B171" s="164"/>
      <c r="C171" s="68" t="s">
        <v>243</v>
      </c>
      <c r="D171" s="84" t="s">
        <v>221</v>
      </c>
      <c r="E171" s="64"/>
      <c r="F171" s="64"/>
      <c r="G171" s="64"/>
      <c r="H171" s="64"/>
      <c r="I171" s="59" t="s">
        <v>103</v>
      </c>
      <c r="J171" s="65" t="s">
        <v>130</v>
      </c>
      <c r="K171" s="59" t="s">
        <v>188</v>
      </c>
      <c r="L171" s="59" t="s">
        <v>184</v>
      </c>
      <c r="M171" s="79" t="s">
        <v>185</v>
      </c>
      <c r="N171" s="85">
        <v>4</v>
      </c>
      <c r="O171" s="85">
        <v>4</v>
      </c>
      <c r="P171" s="89">
        <f t="shared" si="6"/>
        <v>16</v>
      </c>
      <c r="Q171" s="90" t="str">
        <f t="shared" si="7"/>
        <v>INTOLERABLE</v>
      </c>
      <c r="R171" s="62" t="s">
        <v>189</v>
      </c>
      <c r="S171" s="99" t="s">
        <v>109</v>
      </c>
      <c r="T171" s="64"/>
      <c r="U171" s="85" t="s">
        <v>217</v>
      </c>
    </row>
    <row r="172" spans="2:21" ht="27">
      <c r="B172" s="164"/>
      <c r="C172" s="156" t="s">
        <v>243</v>
      </c>
      <c r="D172" s="158" t="s">
        <v>221</v>
      </c>
      <c r="E172" s="160"/>
      <c r="F172" s="160"/>
      <c r="G172" s="160"/>
      <c r="H172" s="160"/>
      <c r="I172" s="145" t="s">
        <v>103</v>
      </c>
      <c r="J172" s="120" t="s">
        <v>104</v>
      </c>
      <c r="K172" s="120" t="s">
        <v>190</v>
      </c>
      <c r="L172" s="120" t="s">
        <v>244</v>
      </c>
      <c r="M172" s="158" t="s">
        <v>192</v>
      </c>
      <c r="N172" s="138">
        <v>4</v>
      </c>
      <c r="O172" s="138">
        <v>4</v>
      </c>
      <c r="P172" s="138">
        <f t="shared" ref="P172:P248" si="8">N172*O172</f>
        <v>16</v>
      </c>
      <c r="Q172" s="136" t="str">
        <f t="shared" si="7"/>
        <v>INTOLERABLE</v>
      </c>
      <c r="R172" s="62" t="s">
        <v>193</v>
      </c>
      <c r="S172" s="99" t="s">
        <v>109</v>
      </c>
      <c r="T172" s="64"/>
      <c r="U172" s="85" t="s">
        <v>120</v>
      </c>
    </row>
    <row r="173" spans="2:21" ht="29.25" customHeight="1">
      <c r="B173" s="164"/>
      <c r="C173" s="157"/>
      <c r="D173" s="159"/>
      <c r="E173" s="161"/>
      <c r="F173" s="161"/>
      <c r="G173" s="161"/>
      <c r="H173" s="161"/>
      <c r="I173" s="146"/>
      <c r="J173" s="121"/>
      <c r="K173" s="121"/>
      <c r="L173" s="121"/>
      <c r="M173" s="159"/>
      <c r="N173" s="139"/>
      <c r="O173" s="139"/>
      <c r="P173" s="139"/>
      <c r="Q173" s="137"/>
      <c r="R173" s="62" t="s">
        <v>245</v>
      </c>
      <c r="S173" s="99" t="s">
        <v>109</v>
      </c>
      <c r="T173" s="64"/>
      <c r="U173" s="85" t="s">
        <v>217</v>
      </c>
    </row>
    <row r="174" spans="2:21" ht="27">
      <c r="B174" s="164"/>
      <c r="C174" s="156" t="s">
        <v>243</v>
      </c>
      <c r="D174" s="158" t="s">
        <v>221</v>
      </c>
      <c r="E174" s="160"/>
      <c r="F174" s="160"/>
      <c r="G174" s="160"/>
      <c r="H174" s="160"/>
      <c r="I174" s="145" t="s">
        <v>103</v>
      </c>
      <c r="J174" s="120" t="s">
        <v>104</v>
      </c>
      <c r="K174" s="120" t="s">
        <v>194</v>
      </c>
      <c r="L174" s="120" t="s">
        <v>244</v>
      </c>
      <c r="M174" s="158" t="s">
        <v>196</v>
      </c>
      <c r="N174" s="138">
        <v>4</v>
      </c>
      <c r="O174" s="138">
        <v>4</v>
      </c>
      <c r="P174" s="138">
        <f t="shared" si="8"/>
        <v>16</v>
      </c>
      <c r="Q174" s="136" t="str">
        <f t="shared" si="7"/>
        <v>INTOLERABLE</v>
      </c>
      <c r="R174" s="62" t="s">
        <v>197</v>
      </c>
      <c r="S174" s="99" t="s">
        <v>109</v>
      </c>
      <c r="T174" s="64"/>
      <c r="U174" s="85" t="s">
        <v>217</v>
      </c>
    </row>
    <row r="175" spans="2:21" ht="30" customHeight="1">
      <c r="B175" s="164"/>
      <c r="C175" s="157"/>
      <c r="D175" s="159"/>
      <c r="E175" s="161"/>
      <c r="F175" s="161"/>
      <c r="G175" s="161"/>
      <c r="H175" s="161"/>
      <c r="I175" s="146"/>
      <c r="J175" s="121"/>
      <c r="K175" s="121"/>
      <c r="L175" s="121"/>
      <c r="M175" s="159"/>
      <c r="N175" s="139"/>
      <c r="O175" s="139"/>
      <c r="P175" s="139"/>
      <c r="Q175" s="137"/>
      <c r="R175" s="62" t="s">
        <v>193</v>
      </c>
      <c r="S175" s="99" t="s">
        <v>109</v>
      </c>
      <c r="T175" s="64"/>
      <c r="U175" s="85" t="s">
        <v>120</v>
      </c>
    </row>
    <row r="176" spans="2:21" ht="27">
      <c r="B176" s="164"/>
      <c r="C176" s="68" t="s">
        <v>243</v>
      </c>
      <c r="D176" s="85" t="s">
        <v>221</v>
      </c>
      <c r="E176" s="64"/>
      <c r="F176" s="64"/>
      <c r="G176" s="64"/>
      <c r="H176" s="64"/>
      <c r="I176" s="59" t="s">
        <v>103</v>
      </c>
      <c r="J176" s="59" t="s">
        <v>104</v>
      </c>
      <c r="K176" s="59" t="s">
        <v>199</v>
      </c>
      <c r="L176" s="59" t="s">
        <v>144</v>
      </c>
      <c r="M176" s="79" t="s">
        <v>145</v>
      </c>
      <c r="N176" s="85">
        <v>4</v>
      </c>
      <c r="O176" s="85">
        <v>2</v>
      </c>
      <c r="P176" s="89">
        <f t="shared" si="8"/>
        <v>8</v>
      </c>
      <c r="Q176" s="90" t="str">
        <f t="shared" si="7"/>
        <v>IMPORTANTE</v>
      </c>
      <c r="R176" s="62" t="s">
        <v>200</v>
      </c>
      <c r="S176" s="99" t="s">
        <v>109</v>
      </c>
      <c r="T176" s="64"/>
      <c r="U176" s="85" t="s">
        <v>217</v>
      </c>
    </row>
    <row r="177" spans="2:21" ht="25.5">
      <c r="B177" s="164"/>
      <c r="C177" s="68" t="s">
        <v>243</v>
      </c>
      <c r="D177" s="85" t="s">
        <v>221</v>
      </c>
      <c r="E177" s="64"/>
      <c r="F177" s="64"/>
      <c r="G177" s="64"/>
      <c r="H177" s="64"/>
      <c r="I177" s="59" t="s">
        <v>103</v>
      </c>
      <c r="J177" s="59" t="s">
        <v>104</v>
      </c>
      <c r="K177" s="59" t="s">
        <v>223</v>
      </c>
      <c r="L177" s="59" t="s">
        <v>224</v>
      </c>
      <c r="M177" s="79" t="s">
        <v>225</v>
      </c>
      <c r="N177" s="85">
        <v>4</v>
      </c>
      <c r="O177" s="85">
        <v>2</v>
      </c>
      <c r="P177" s="89">
        <f t="shared" si="8"/>
        <v>8</v>
      </c>
      <c r="Q177" s="90" t="str">
        <f t="shared" si="7"/>
        <v>IMPORTANTE</v>
      </c>
      <c r="R177" s="62" t="s">
        <v>226</v>
      </c>
      <c r="S177" s="99" t="s">
        <v>109</v>
      </c>
      <c r="T177" s="64"/>
      <c r="U177" s="85" t="s">
        <v>170</v>
      </c>
    </row>
    <row r="178" spans="2:21" ht="40.5">
      <c r="B178" s="164"/>
      <c r="C178" s="68" t="s">
        <v>243</v>
      </c>
      <c r="D178" s="85" t="s">
        <v>221</v>
      </c>
      <c r="E178" s="64"/>
      <c r="F178" s="64"/>
      <c r="G178" s="64"/>
      <c r="H178" s="64"/>
      <c r="I178" s="59" t="s">
        <v>103</v>
      </c>
      <c r="J178" s="59" t="s">
        <v>104</v>
      </c>
      <c r="K178" s="59" t="s">
        <v>227</v>
      </c>
      <c r="L178" s="59" t="s">
        <v>224</v>
      </c>
      <c r="M178" s="79" t="s">
        <v>228</v>
      </c>
      <c r="N178" s="85">
        <v>4</v>
      </c>
      <c r="O178" s="85">
        <v>2</v>
      </c>
      <c r="P178" s="89">
        <f t="shared" si="8"/>
        <v>8</v>
      </c>
      <c r="Q178" s="90" t="str">
        <f t="shared" si="7"/>
        <v>IMPORTANTE</v>
      </c>
      <c r="R178" s="62" t="s">
        <v>229</v>
      </c>
      <c r="S178" s="99" t="s">
        <v>109</v>
      </c>
      <c r="T178" s="64"/>
      <c r="U178" s="85" t="s">
        <v>230</v>
      </c>
    </row>
    <row r="179" spans="2:21" ht="27">
      <c r="B179" s="164"/>
      <c r="C179" s="68" t="s">
        <v>243</v>
      </c>
      <c r="D179" s="85" t="s">
        <v>221</v>
      </c>
      <c r="E179" s="64"/>
      <c r="F179" s="64"/>
      <c r="G179" s="64"/>
      <c r="H179" s="64"/>
      <c r="I179" s="59" t="s">
        <v>103</v>
      </c>
      <c r="J179" s="65" t="s">
        <v>130</v>
      </c>
      <c r="K179" s="59" t="s">
        <v>201</v>
      </c>
      <c r="L179" s="59" t="s">
        <v>157</v>
      </c>
      <c r="M179" s="79" t="s">
        <v>158</v>
      </c>
      <c r="N179" s="85">
        <v>4</v>
      </c>
      <c r="O179" s="85">
        <v>4</v>
      </c>
      <c r="P179" s="89">
        <f t="shared" si="8"/>
        <v>16</v>
      </c>
      <c r="Q179" s="90" t="str">
        <f t="shared" si="7"/>
        <v>INTOLERABLE</v>
      </c>
      <c r="R179" s="62" t="s">
        <v>202</v>
      </c>
      <c r="S179" s="99" t="s">
        <v>109</v>
      </c>
      <c r="T179" s="64"/>
      <c r="U179" s="85" t="s">
        <v>120</v>
      </c>
    </row>
    <row r="180" spans="2:21" ht="27">
      <c r="B180" s="164"/>
      <c r="C180" s="68" t="s">
        <v>243</v>
      </c>
      <c r="D180" s="85" t="s">
        <v>221</v>
      </c>
      <c r="E180" s="64"/>
      <c r="F180" s="64"/>
      <c r="G180" s="64"/>
      <c r="H180" s="64"/>
      <c r="I180" s="59" t="s">
        <v>103</v>
      </c>
      <c r="J180" s="65" t="s">
        <v>130</v>
      </c>
      <c r="K180" s="59" t="s">
        <v>160</v>
      </c>
      <c r="L180" s="59" t="s">
        <v>157</v>
      </c>
      <c r="M180" s="79" t="s">
        <v>158</v>
      </c>
      <c r="N180" s="85">
        <v>4</v>
      </c>
      <c r="O180" s="85">
        <v>4</v>
      </c>
      <c r="P180" s="89">
        <f t="shared" si="8"/>
        <v>16</v>
      </c>
      <c r="Q180" s="90" t="str">
        <f t="shared" si="7"/>
        <v>INTOLERABLE</v>
      </c>
      <c r="R180" s="62" t="s">
        <v>202</v>
      </c>
      <c r="S180" s="99" t="s">
        <v>109</v>
      </c>
      <c r="T180" s="64"/>
      <c r="U180" s="85" t="s">
        <v>120</v>
      </c>
    </row>
    <row r="181" spans="2:21" ht="27">
      <c r="B181" s="164"/>
      <c r="C181" s="68" t="s">
        <v>243</v>
      </c>
      <c r="D181" s="85" t="s">
        <v>221</v>
      </c>
      <c r="E181" s="64"/>
      <c r="F181" s="64"/>
      <c r="G181" s="64"/>
      <c r="H181" s="64"/>
      <c r="I181" s="59" t="s">
        <v>103</v>
      </c>
      <c r="J181" s="65" t="s">
        <v>130</v>
      </c>
      <c r="K181" s="59" t="s">
        <v>162</v>
      </c>
      <c r="L181" s="59" t="s">
        <v>163</v>
      </c>
      <c r="M181" s="79" t="s">
        <v>164</v>
      </c>
      <c r="N181" s="85">
        <v>4</v>
      </c>
      <c r="O181" s="85">
        <v>4</v>
      </c>
      <c r="P181" s="89">
        <f t="shared" si="8"/>
        <v>16</v>
      </c>
      <c r="Q181" s="90" t="str">
        <f t="shared" si="7"/>
        <v>INTOLERABLE</v>
      </c>
      <c r="R181" s="62" t="s">
        <v>202</v>
      </c>
      <c r="S181" s="99" t="s">
        <v>109</v>
      </c>
      <c r="T181" s="64"/>
      <c r="U181" s="85" t="s">
        <v>120</v>
      </c>
    </row>
    <row r="182" spans="2:21" ht="27">
      <c r="B182" s="164"/>
      <c r="C182" s="156" t="s">
        <v>243</v>
      </c>
      <c r="D182" s="158" t="s">
        <v>221</v>
      </c>
      <c r="E182" s="160"/>
      <c r="F182" s="160"/>
      <c r="G182" s="160"/>
      <c r="H182" s="160"/>
      <c r="I182" s="145" t="s">
        <v>103</v>
      </c>
      <c r="J182" s="120" t="s">
        <v>130</v>
      </c>
      <c r="K182" s="120" t="s">
        <v>166</v>
      </c>
      <c r="L182" s="120" t="s">
        <v>246</v>
      </c>
      <c r="M182" s="158" t="s">
        <v>168</v>
      </c>
      <c r="N182" s="138">
        <v>2</v>
      </c>
      <c r="O182" s="138">
        <v>2</v>
      </c>
      <c r="P182" s="138">
        <f t="shared" si="8"/>
        <v>4</v>
      </c>
      <c r="Q182" s="136" t="str">
        <f t="shared" si="7"/>
        <v>MODERADO</v>
      </c>
      <c r="R182" s="62" t="s">
        <v>169</v>
      </c>
      <c r="S182" s="99" t="s">
        <v>109</v>
      </c>
      <c r="T182" s="64"/>
      <c r="U182" s="85" t="s">
        <v>170</v>
      </c>
    </row>
    <row r="183" spans="2:21" ht="37.5" customHeight="1">
      <c r="B183" s="164"/>
      <c r="C183" s="157"/>
      <c r="D183" s="159"/>
      <c r="E183" s="161"/>
      <c r="F183" s="161"/>
      <c r="G183" s="161"/>
      <c r="H183" s="161"/>
      <c r="I183" s="146"/>
      <c r="J183" s="121"/>
      <c r="K183" s="121"/>
      <c r="L183" s="121"/>
      <c r="M183" s="159"/>
      <c r="N183" s="139"/>
      <c r="O183" s="139"/>
      <c r="P183" s="139"/>
      <c r="Q183" s="137"/>
      <c r="R183" s="62" t="s">
        <v>242</v>
      </c>
      <c r="S183" s="99" t="s">
        <v>109</v>
      </c>
      <c r="T183" s="64"/>
      <c r="U183" s="85" t="s">
        <v>120</v>
      </c>
    </row>
    <row r="184" spans="2:21" ht="27">
      <c r="B184" s="164"/>
      <c r="C184" s="68" t="s">
        <v>247</v>
      </c>
      <c r="D184" s="85" t="s">
        <v>221</v>
      </c>
      <c r="E184" s="64"/>
      <c r="F184" s="64"/>
      <c r="G184" s="64"/>
      <c r="H184" s="64"/>
      <c r="I184" s="59" t="s">
        <v>103</v>
      </c>
      <c r="J184" s="59" t="s">
        <v>104</v>
      </c>
      <c r="K184" s="59" t="s">
        <v>105</v>
      </c>
      <c r="L184" s="59" t="s">
        <v>106</v>
      </c>
      <c r="M184" s="79" t="s">
        <v>107</v>
      </c>
      <c r="N184" s="85">
        <v>2</v>
      </c>
      <c r="O184" s="85">
        <v>2</v>
      </c>
      <c r="P184" s="89">
        <f t="shared" si="8"/>
        <v>4</v>
      </c>
      <c r="Q184" s="90" t="str">
        <f t="shared" si="7"/>
        <v>MODERADO</v>
      </c>
      <c r="R184" s="60" t="s">
        <v>108</v>
      </c>
      <c r="S184" s="99" t="s">
        <v>109</v>
      </c>
      <c r="T184" s="64"/>
      <c r="U184" s="85" t="s">
        <v>217</v>
      </c>
    </row>
    <row r="185" spans="2:21" ht="25.5">
      <c r="B185" s="164"/>
      <c r="C185" s="68" t="s">
        <v>247</v>
      </c>
      <c r="D185" s="85" t="s">
        <v>221</v>
      </c>
      <c r="E185" s="64"/>
      <c r="F185" s="64"/>
      <c r="G185" s="64"/>
      <c r="H185" s="64"/>
      <c r="I185" s="59" t="s">
        <v>103</v>
      </c>
      <c r="J185" s="59" t="s">
        <v>104</v>
      </c>
      <c r="K185" s="59" t="s">
        <v>111</v>
      </c>
      <c r="L185" s="59" t="s">
        <v>106</v>
      </c>
      <c r="M185" s="79" t="s">
        <v>107</v>
      </c>
      <c r="N185" s="85">
        <v>2</v>
      </c>
      <c r="O185" s="85">
        <v>2</v>
      </c>
      <c r="P185" s="89">
        <f t="shared" si="8"/>
        <v>4</v>
      </c>
      <c r="Q185" s="90" t="str">
        <f t="shared" si="7"/>
        <v>MODERADO</v>
      </c>
      <c r="R185" s="60" t="s">
        <v>108</v>
      </c>
      <c r="S185" s="99" t="s">
        <v>109</v>
      </c>
      <c r="T185" s="64"/>
      <c r="U185" s="85" t="s">
        <v>217</v>
      </c>
    </row>
    <row r="186" spans="2:21" ht="25.5">
      <c r="B186" s="164"/>
      <c r="C186" s="68" t="s">
        <v>247</v>
      </c>
      <c r="D186" s="85" t="s">
        <v>221</v>
      </c>
      <c r="E186" s="64"/>
      <c r="F186" s="64"/>
      <c r="G186" s="64"/>
      <c r="H186" s="64"/>
      <c r="I186" s="59" t="s">
        <v>103</v>
      </c>
      <c r="J186" s="59" t="s">
        <v>104</v>
      </c>
      <c r="K186" s="59" t="s">
        <v>112</v>
      </c>
      <c r="L186" s="59" t="s">
        <v>106</v>
      </c>
      <c r="M186" s="79" t="s">
        <v>107</v>
      </c>
      <c r="N186" s="85">
        <v>2</v>
      </c>
      <c r="O186" s="85">
        <v>2</v>
      </c>
      <c r="P186" s="89">
        <f t="shared" si="8"/>
        <v>4</v>
      </c>
      <c r="Q186" s="90" t="str">
        <f t="shared" si="7"/>
        <v>MODERADO</v>
      </c>
      <c r="R186" s="61" t="s">
        <v>113</v>
      </c>
      <c r="S186" s="99" t="s">
        <v>109</v>
      </c>
      <c r="T186" s="64"/>
      <c r="U186" s="85" t="s">
        <v>217</v>
      </c>
    </row>
    <row r="187" spans="2:21" ht="25.5">
      <c r="B187" s="164"/>
      <c r="C187" s="68" t="s">
        <v>247</v>
      </c>
      <c r="D187" s="85" t="s">
        <v>221</v>
      </c>
      <c r="E187" s="64"/>
      <c r="F187" s="64"/>
      <c r="G187" s="64"/>
      <c r="H187" s="64"/>
      <c r="I187" s="59" t="s">
        <v>103</v>
      </c>
      <c r="J187" s="59" t="s">
        <v>104</v>
      </c>
      <c r="K187" s="59" t="s">
        <v>114</v>
      </c>
      <c r="L187" s="59" t="s">
        <v>106</v>
      </c>
      <c r="M187" s="79" t="s">
        <v>107</v>
      </c>
      <c r="N187" s="85">
        <v>4</v>
      </c>
      <c r="O187" s="85">
        <v>2</v>
      </c>
      <c r="P187" s="89">
        <f t="shared" si="8"/>
        <v>8</v>
      </c>
      <c r="Q187" s="90" t="str">
        <f t="shared" si="7"/>
        <v>IMPORTANTE</v>
      </c>
      <c r="R187" s="60" t="s">
        <v>115</v>
      </c>
      <c r="S187" s="99" t="s">
        <v>109</v>
      </c>
      <c r="T187" s="64"/>
      <c r="U187" s="85" t="s">
        <v>217</v>
      </c>
    </row>
    <row r="188" spans="2:21" ht="25.5">
      <c r="B188" s="164"/>
      <c r="C188" s="68" t="s">
        <v>247</v>
      </c>
      <c r="D188" s="85" t="s">
        <v>221</v>
      </c>
      <c r="E188" s="64"/>
      <c r="F188" s="64"/>
      <c r="G188" s="64"/>
      <c r="H188" s="64"/>
      <c r="I188" s="59" t="s">
        <v>103</v>
      </c>
      <c r="J188" s="65" t="s">
        <v>130</v>
      </c>
      <c r="K188" s="59" t="s">
        <v>187</v>
      </c>
      <c r="L188" s="59" t="s">
        <v>178</v>
      </c>
      <c r="M188" s="79" t="s">
        <v>179</v>
      </c>
      <c r="N188" s="85">
        <v>4</v>
      </c>
      <c r="O188" s="85">
        <v>2</v>
      </c>
      <c r="P188" s="89">
        <f t="shared" si="8"/>
        <v>8</v>
      </c>
      <c r="Q188" s="90" t="str">
        <f t="shared" si="7"/>
        <v>IMPORTANTE</v>
      </c>
      <c r="R188" s="62" t="s">
        <v>186</v>
      </c>
      <c r="S188" s="99" t="s">
        <v>109</v>
      </c>
      <c r="T188" s="64"/>
      <c r="U188" s="85" t="s">
        <v>230</v>
      </c>
    </row>
    <row r="189" spans="2:21" ht="25.5">
      <c r="B189" s="164"/>
      <c r="C189" s="68" t="s">
        <v>247</v>
      </c>
      <c r="D189" s="85" t="s">
        <v>221</v>
      </c>
      <c r="E189" s="64"/>
      <c r="F189" s="64"/>
      <c r="G189" s="64"/>
      <c r="H189" s="64"/>
      <c r="I189" s="59" t="s">
        <v>103</v>
      </c>
      <c r="J189" s="59" t="s">
        <v>104</v>
      </c>
      <c r="K189" s="59" t="s">
        <v>105</v>
      </c>
      <c r="L189" s="59" t="s">
        <v>178</v>
      </c>
      <c r="M189" s="79" t="s">
        <v>179</v>
      </c>
      <c r="N189" s="85">
        <v>4</v>
      </c>
      <c r="O189" s="85">
        <v>2</v>
      </c>
      <c r="P189" s="89">
        <f t="shared" si="8"/>
        <v>8</v>
      </c>
      <c r="Q189" s="90" t="str">
        <f t="shared" si="7"/>
        <v>IMPORTANTE</v>
      </c>
      <c r="R189" s="60" t="s">
        <v>123</v>
      </c>
      <c r="S189" s="99" t="s">
        <v>109</v>
      </c>
      <c r="T189" s="64"/>
      <c r="U189" s="85" t="s">
        <v>217</v>
      </c>
    </row>
    <row r="190" spans="2:21" ht="25.5">
      <c r="B190" s="164"/>
      <c r="C190" s="68" t="s">
        <v>247</v>
      </c>
      <c r="D190" s="85" t="s">
        <v>221</v>
      </c>
      <c r="E190" s="64"/>
      <c r="F190" s="64"/>
      <c r="G190" s="64"/>
      <c r="H190" s="64"/>
      <c r="I190" s="59" t="s">
        <v>103</v>
      </c>
      <c r="J190" s="59" t="s">
        <v>104</v>
      </c>
      <c r="K190" s="59" t="s">
        <v>112</v>
      </c>
      <c r="L190" s="59" t="s">
        <v>178</v>
      </c>
      <c r="M190" s="79" t="s">
        <v>179</v>
      </c>
      <c r="N190" s="85">
        <v>4</v>
      </c>
      <c r="O190" s="85">
        <v>2</v>
      </c>
      <c r="P190" s="89">
        <f t="shared" si="8"/>
        <v>8</v>
      </c>
      <c r="Q190" s="90" t="str">
        <f t="shared" si="7"/>
        <v>IMPORTANTE</v>
      </c>
      <c r="R190" s="60" t="s">
        <v>113</v>
      </c>
      <c r="S190" s="99" t="s">
        <v>109</v>
      </c>
      <c r="T190" s="64"/>
      <c r="U190" s="85" t="s">
        <v>217</v>
      </c>
    </row>
    <row r="191" spans="2:21" ht="25.5">
      <c r="B191" s="164"/>
      <c r="C191" s="68" t="s">
        <v>247</v>
      </c>
      <c r="D191" s="85" t="s">
        <v>221</v>
      </c>
      <c r="E191" s="64"/>
      <c r="F191" s="64"/>
      <c r="G191" s="64"/>
      <c r="H191" s="64"/>
      <c r="I191" s="59" t="s">
        <v>103</v>
      </c>
      <c r="J191" s="59" t="s">
        <v>104</v>
      </c>
      <c r="K191" s="59" t="s">
        <v>112</v>
      </c>
      <c r="L191" s="59" t="s">
        <v>121</v>
      </c>
      <c r="M191" s="79" t="s">
        <v>122</v>
      </c>
      <c r="N191" s="85">
        <v>4</v>
      </c>
      <c r="O191" s="85">
        <v>2</v>
      </c>
      <c r="P191" s="89">
        <f t="shared" si="8"/>
        <v>8</v>
      </c>
      <c r="Q191" s="90" t="str">
        <f t="shared" si="7"/>
        <v>IMPORTANTE</v>
      </c>
      <c r="R191" s="60" t="s">
        <v>113</v>
      </c>
      <c r="S191" s="99" t="s">
        <v>109</v>
      </c>
      <c r="T191" s="64"/>
      <c r="U191" s="85" t="s">
        <v>217</v>
      </c>
    </row>
    <row r="192" spans="2:21" ht="25.5">
      <c r="B192" s="164"/>
      <c r="C192" s="68" t="s">
        <v>247</v>
      </c>
      <c r="D192" s="85" t="s">
        <v>221</v>
      </c>
      <c r="E192" s="64"/>
      <c r="F192" s="64"/>
      <c r="G192" s="64"/>
      <c r="H192" s="64"/>
      <c r="I192" s="59" t="s">
        <v>103</v>
      </c>
      <c r="J192" s="59" t="s">
        <v>104</v>
      </c>
      <c r="K192" s="59" t="s">
        <v>111</v>
      </c>
      <c r="L192" s="59" t="s">
        <v>121</v>
      </c>
      <c r="M192" s="79" t="s">
        <v>122</v>
      </c>
      <c r="N192" s="85">
        <v>4</v>
      </c>
      <c r="O192" s="85">
        <v>2</v>
      </c>
      <c r="P192" s="89">
        <f t="shared" si="8"/>
        <v>8</v>
      </c>
      <c r="Q192" s="90" t="str">
        <f t="shared" si="7"/>
        <v>IMPORTANTE</v>
      </c>
      <c r="R192" s="60" t="s">
        <v>123</v>
      </c>
      <c r="S192" s="99" t="s">
        <v>109</v>
      </c>
      <c r="T192" s="64"/>
      <c r="U192" s="85" t="s">
        <v>217</v>
      </c>
    </row>
    <row r="193" spans="2:21" ht="27">
      <c r="B193" s="164"/>
      <c r="C193" s="68" t="s">
        <v>247</v>
      </c>
      <c r="D193" s="85" t="s">
        <v>221</v>
      </c>
      <c r="E193" s="64"/>
      <c r="F193" s="64"/>
      <c r="G193" s="64"/>
      <c r="H193" s="64"/>
      <c r="I193" s="59" t="s">
        <v>103</v>
      </c>
      <c r="J193" s="59" t="s">
        <v>104</v>
      </c>
      <c r="K193" s="59" t="s">
        <v>112</v>
      </c>
      <c r="L193" s="59" t="s">
        <v>184</v>
      </c>
      <c r="M193" s="79" t="s">
        <v>185</v>
      </c>
      <c r="N193" s="85">
        <v>4</v>
      </c>
      <c r="O193" s="85">
        <v>4</v>
      </c>
      <c r="P193" s="89">
        <f t="shared" si="8"/>
        <v>16</v>
      </c>
      <c r="Q193" s="90" t="str">
        <f t="shared" si="7"/>
        <v>INTOLERABLE</v>
      </c>
      <c r="R193" s="61" t="s">
        <v>113</v>
      </c>
      <c r="S193" s="99" t="s">
        <v>109</v>
      </c>
      <c r="T193" s="64"/>
      <c r="U193" s="85" t="s">
        <v>217</v>
      </c>
    </row>
    <row r="194" spans="2:21" ht="27">
      <c r="B194" s="164"/>
      <c r="C194" s="68" t="s">
        <v>247</v>
      </c>
      <c r="D194" s="85" t="s">
        <v>221</v>
      </c>
      <c r="E194" s="64"/>
      <c r="F194" s="64"/>
      <c r="G194" s="64"/>
      <c r="H194" s="64"/>
      <c r="I194" s="59" t="s">
        <v>103</v>
      </c>
      <c r="J194" s="65" t="s">
        <v>130</v>
      </c>
      <c r="K194" s="59" t="s">
        <v>180</v>
      </c>
      <c r="L194" s="59" t="s">
        <v>184</v>
      </c>
      <c r="M194" s="79" t="s">
        <v>185</v>
      </c>
      <c r="N194" s="85">
        <v>4</v>
      </c>
      <c r="O194" s="85">
        <v>4</v>
      </c>
      <c r="P194" s="89">
        <f t="shared" si="8"/>
        <v>16</v>
      </c>
      <c r="Q194" s="90" t="str">
        <f t="shared" si="7"/>
        <v>INTOLERABLE</v>
      </c>
      <c r="R194" s="62" t="s">
        <v>186</v>
      </c>
      <c r="S194" s="99" t="s">
        <v>109</v>
      </c>
      <c r="T194" s="64"/>
      <c r="U194" s="85" t="s">
        <v>230</v>
      </c>
    </row>
    <row r="195" spans="2:21" ht="27">
      <c r="B195" s="164"/>
      <c r="C195" s="68" t="s">
        <v>247</v>
      </c>
      <c r="D195" s="85" t="s">
        <v>221</v>
      </c>
      <c r="E195" s="64"/>
      <c r="F195" s="64"/>
      <c r="G195" s="64"/>
      <c r="H195" s="64"/>
      <c r="I195" s="59" t="s">
        <v>103</v>
      </c>
      <c r="J195" s="65" t="s">
        <v>130</v>
      </c>
      <c r="K195" s="59" t="s">
        <v>187</v>
      </c>
      <c r="L195" s="59" t="s">
        <v>184</v>
      </c>
      <c r="M195" s="79" t="s">
        <v>185</v>
      </c>
      <c r="N195" s="85">
        <v>4</v>
      </c>
      <c r="O195" s="85">
        <v>4</v>
      </c>
      <c r="P195" s="89">
        <f t="shared" si="8"/>
        <v>16</v>
      </c>
      <c r="Q195" s="90" t="str">
        <f t="shared" si="7"/>
        <v>INTOLERABLE</v>
      </c>
      <c r="R195" s="62" t="s">
        <v>186</v>
      </c>
      <c r="S195" s="99" t="s">
        <v>109</v>
      </c>
      <c r="T195" s="64"/>
      <c r="U195" s="85" t="s">
        <v>230</v>
      </c>
    </row>
    <row r="196" spans="2:21" ht="27">
      <c r="B196" s="164"/>
      <c r="C196" s="68" t="s">
        <v>247</v>
      </c>
      <c r="D196" s="85" t="s">
        <v>221</v>
      </c>
      <c r="E196" s="64"/>
      <c r="F196" s="64"/>
      <c r="G196" s="64"/>
      <c r="H196" s="64"/>
      <c r="I196" s="59" t="s">
        <v>103</v>
      </c>
      <c r="J196" s="65" t="s">
        <v>130</v>
      </c>
      <c r="K196" s="59" t="s">
        <v>188</v>
      </c>
      <c r="L196" s="59" t="s">
        <v>184</v>
      </c>
      <c r="M196" s="79" t="s">
        <v>185</v>
      </c>
      <c r="N196" s="85">
        <v>4</v>
      </c>
      <c r="O196" s="85">
        <v>4</v>
      </c>
      <c r="P196" s="89">
        <f t="shared" si="8"/>
        <v>16</v>
      </c>
      <c r="Q196" s="90" t="str">
        <f t="shared" si="7"/>
        <v>INTOLERABLE</v>
      </c>
      <c r="R196" s="62" t="s">
        <v>189</v>
      </c>
      <c r="S196" s="99" t="s">
        <v>109</v>
      </c>
      <c r="T196" s="64"/>
      <c r="U196" s="85" t="s">
        <v>217</v>
      </c>
    </row>
    <row r="197" spans="2:21" ht="40.5">
      <c r="B197" s="164"/>
      <c r="C197" s="68" t="s">
        <v>247</v>
      </c>
      <c r="D197" s="85" t="s">
        <v>221</v>
      </c>
      <c r="E197" s="64"/>
      <c r="F197" s="64"/>
      <c r="G197" s="64"/>
      <c r="H197" s="64"/>
      <c r="I197" s="59" t="s">
        <v>103</v>
      </c>
      <c r="J197" s="65" t="s">
        <v>130</v>
      </c>
      <c r="K197" s="59" t="s">
        <v>248</v>
      </c>
      <c r="L197" s="59" t="s">
        <v>249</v>
      </c>
      <c r="M197" s="79" t="s">
        <v>250</v>
      </c>
      <c r="N197" s="85">
        <v>4</v>
      </c>
      <c r="O197" s="85">
        <v>2</v>
      </c>
      <c r="P197" s="89">
        <f t="shared" si="8"/>
        <v>8</v>
      </c>
      <c r="Q197" s="90" t="str">
        <f t="shared" si="7"/>
        <v>IMPORTANTE</v>
      </c>
      <c r="R197" s="62" t="s">
        <v>251</v>
      </c>
      <c r="S197" s="99" t="s">
        <v>109</v>
      </c>
      <c r="T197" s="64"/>
      <c r="U197" s="85" t="s">
        <v>230</v>
      </c>
    </row>
    <row r="198" spans="2:21" ht="40.5">
      <c r="B198" s="164"/>
      <c r="C198" s="156" t="s">
        <v>247</v>
      </c>
      <c r="D198" s="158" t="s">
        <v>221</v>
      </c>
      <c r="E198" s="160"/>
      <c r="F198" s="160"/>
      <c r="G198" s="160"/>
      <c r="H198" s="160"/>
      <c r="I198" s="145" t="s">
        <v>103</v>
      </c>
      <c r="J198" s="65" t="s">
        <v>130</v>
      </c>
      <c r="K198" s="120" t="s">
        <v>213</v>
      </c>
      <c r="L198" s="120" t="s">
        <v>210</v>
      </c>
      <c r="M198" s="140" t="s">
        <v>133</v>
      </c>
      <c r="N198" s="138">
        <v>2</v>
      </c>
      <c r="O198" s="138">
        <v>2</v>
      </c>
      <c r="P198" s="138">
        <f t="shared" si="8"/>
        <v>4</v>
      </c>
      <c r="Q198" s="136" t="str">
        <f t="shared" si="7"/>
        <v>MODERADO</v>
      </c>
      <c r="R198" s="62" t="s">
        <v>211</v>
      </c>
      <c r="S198" s="99" t="s">
        <v>109</v>
      </c>
      <c r="T198" s="64"/>
      <c r="U198" s="85" t="s">
        <v>120</v>
      </c>
    </row>
    <row r="199" spans="2:21" ht="34.5" customHeight="1">
      <c r="B199" s="164"/>
      <c r="C199" s="157"/>
      <c r="D199" s="159"/>
      <c r="E199" s="161"/>
      <c r="F199" s="161"/>
      <c r="G199" s="161"/>
      <c r="H199" s="161"/>
      <c r="I199" s="146"/>
      <c r="J199" s="107"/>
      <c r="K199" s="121"/>
      <c r="L199" s="121"/>
      <c r="M199" s="141"/>
      <c r="N199" s="139"/>
      <c r="O199" s="139"/>
      <c r="P199" s="139"/>
      <c r="Q199" s="137"/>
      <c r="R199" s="60" t="s">
        <v>212</v>
      </c>
      <c r="S199" s="99" t="s">
        <v>109</v>
      </c>
      <c r="T199" s="64"/>
      <c r="U199" s="85" t="s">
        <v>170</v>
      </c>
    </row>
    <row r="200" spans="2:21" ht="30.75" customHeight="1">
      <c r="B200" s="164"/>
      <c r="C200" s="156" t="s">
        <v>247</v>
      </c>
      <c r="D200" s="158" t="s">
        <v>221</v>
      </c>
      <c r="E200" s="160"/>
      <c r="F200" s="160"/>
      <c r="G200" s="160"/>
      <c r="H200" s="160"/>
      <c r="I200" s="145" t="s">
        <v>103</v>
      </c>
      <c r="J200" s="120" t="s">
        <v>130</v>
      </c>
      <c r="K200" s="120" t="s">
        <v>252</v>
      </c>
      <c r="L200" s="120" t="s">
        <v>253</v>
      </c>
      <c r="M200" s="140" t="s">
        <v>133</v>
      </c>
      <c r="N200" s="138">
        <v>2</v>
      </c>
      <c r="O200" s="138">
        <v>2</v>
      </c>
      <c r="P200" s="138">
        <f t="shared" si="8"/>
        <v>4</v>
      </c>
      <c r="Q200" s="136" t="str">
        <f t="shared" si="7"/>
        <v>MODERADO</v>
      </c>
      <c r="R200" s="60" t="s">
        <v>214</v>
      </c>
      <c r="S200" s="99" t="s">
        <v>109</v>
      </c>
      <c r="T200" s="64"/>
      <c r="U200" s="85" t="s">
        <v>120</v>
      </c>
    </row>
    <row r="201" spans="2:21" ht="30.75" customHeight="1">
      <c r="B201" s="164"/>
      <c r="C201" s="157"/>
      <c r="D201" s="159"/>
      <c r="E201" s="161"/>
      <c r="F201" s="161"/>
      <c r="G201" s="161"/>
      <c r="H201" s="161"/>
      <c r="I201" s="146"/>
      <c r="J201" s="121"/>
      <c r="K201" s="121"/>
      <c r="L201" s="121"/>
      <c r="M201" s="141"/>
      <c r="N201" s="139"/>
      <c r="O201" s="139"/>
      <c r="P201" s="139"/>
      <c r="Q201" s="137"/>
      <c r="R201" s="60" t="s">
        <v>212</v>
      </c>
      <c r="S201" s="99" t="s">
        <v>109</v>
      </c>
      <c r="T201" s="64"/>
      <c r="U201" s="85" t="s">
        <v>170</v>
      </c>
    </row>
    <row r="202" spans="2:21" ht="30.75" customHeight="1">
      <c r="B202" s="164"/>
      <c r="C202" s="156" t="s">
        <v>247</v>
      </c>
      <c r="D202" s="158" t="s">
        <v>221</v>
      </c>
      <c r="E202" s="160"/>
      <c r="F202" s="160"/>
      <c r="G202" s="160"/>
      <c r="H202" s="160"/>
      <c r="I202" s="145" t="s">
        <v>103</v>
      </c>
      <c r="J202" s="120" t="s">
        <v>130</v>
      </c>
      <c r="K202" s="120" t="s">
        <v>254</v>
      </c>
      <c r="L202" s="120" t="s">
        <v>253</v>
      </c>
      <c r="M202" s="140" t="s">
        <v>133</v>
      </c>
      <c r="N202" s="138">
        <v>2</v>
      </c>
      <c r="O202" s="138">
        <v>2</v>
      </c>
      <c r="P202" s="138">
        <f t="shared" si="8"/>
        <v>4</v>
      </c>
      <c r="Q202" s="136" t="str">
        <f t="shared" si="7"/>
        <v>MODERADO</v>
      </c>
      <c r="R202" s="60" t="s">
        <v>255</v>
      </c>
      <c r="S202" s="99" t="s">
        <v>109</v>
      </c>
      <c r="T202" s="64"/>
      <c r="U202" s="85" t="s">
        <v>217</v>
      </c>
    </row>
    <row r="203" spans="2:21" ht="33" customHeight="1">
      <c r="B203" s="164"/>
      <c r="C203" s="157"/>
      <c r="D203" s="159"/>
      <c r="E203" s="161"/>
      <c r="F203" s="161"/>
      <c r="G203" s="161"/>
      <c r="H203" s="161"/>
      <c r="I203" s="146"/>
      <c r="J203" s="121"/>
      <c r="K203" s="121"/>
      <c r="L203" s="121"/>
      <c r="M203" s="141"/>
      <c r="N203" s="139"/>
      <c r="O203" s="139"/>
      <c r="P203" s="139"/>
      <c r="Q203" s="137"/>
      <c r="R203" s="60" t="s">
        <v>214</v>
      </c>
      <c r="S203" s="99" t="s">
        <v>109</v>
      </c>
      <c r="T203" s="64"/>
      <c r="U203" s="85" t="s">
        <v>120</v>
      </c>
    </row>
    <row r="204" spans="2:21" ht="27">
      <c r="B204" s="164"/>
      <c r="C204" s="68" t="s">
        <v>247</v>
      </c>
      <c r="D204" s="85" t="s">
        <v>221</v>
      </c>
      <c r="E204" s="64"/>
      <c r="F204" s="64"/>
      <c r="G204" s="64"/>
      <c r="H204" s="64"/>
      <c r="I204" s="59" t="s">
        <v>103</v>
      </c>
      <c r="J204" s="59" t="s">
        <v>104</v>
      </c>
      <c r="K204" s="59" t="s">
        <v>256</v>
      </c>
      <c r="L204" s="59" t="s">
        <v>224</v>
      </c>
      <c r="M204" s="79" t="s">
        <v>225</v>
      </c>
      <c r="N204" s="85">
        <v>4</v>
      </c>
      <c r="O204" s="85">
        <v>2</v>
      </c>
      <c r="P204" s="89">
        <f t="shared" si="8"/>
        <v>8</v>
      </c>
      <c r="Q204" s="90" t="str">
        <f t="shared" si="7"/>
        <v>IMPORTANTE</v>
      </c>
      <c r="R204" s="62" t="s">
        <v>226</v>
      </c>
      <c r="S204" s="99" t="s">
        <v>109</v>
      </c>
      <c r="T204" s="64"/>
      <c r="U204" s="85" t="s">
        <v>170</v>
      </c>
    </row>
    <row r="205" spans="2:21" ht="53.25">
      <c r="B205" s="164"/>
      <c r="C205" s="68" t="s">
        <v>247</v>
      </c>
      <c r="D205" s="85" t="s">
        <v>221</v>
      </c>
      <c r="E205" s="64"/>
      <c r="F205" s="64"/>
      <c r="G205" s="64"/>
      <c r="H205" s="64"/>
      <c r="I205" s="59" t="s">
        <v>103</v>
      </c>
      <c r="J205" s="65" t="s">
        <v>130</v>
      </c>
      <c r="K205" s="59" t="s">
        <v>248</v>
      </c>
      <c r="L205" s="59" t="s">
        <v>257</v>
      </c>
      <c r="M205" s="79" t="s">
        <v>250</v>
      </c>
      <c r="N205" s="85">
        <v>4</v>
      </c>
      <c r="O205" s="85">
        <v>2</v>
      </c>
      <c r="P205" s="89">
        <f t="shared" si="8"/>
        <v>8</v>
      </c>
      <c r="Q205" s="90" t="str">
        <f t="shared" si="7"/>
        <v>IMPORTANTE</v>
      </c>
      <c r="R205" s="62" t="s">
        <v>258</v>
      </c>
      <c r="S205" s="99" t="s">
        <v>109</v>
      </c>
      <c r="T205" s="64"/>
      <c r="U205" s="85" t="s">
        <v>155</v>
      </c>
    </row>
    <row r="206" spans="2:21" ht="27">
      <c r="B206" s="164"/>
      <c r="C206" s="156" t="s">
        <v>247</v>
      </c>
      <c r="D206" s="158" t="s">
        <v>221</v>
      </c>
      <c r="E206" s="160"/>
      <c r="F206" s="160"/>
      <c r="G206" s="160"/>
      <c r="H206" s="160"/>
      <c r="I206" s="145" t="s">
        <v>103</v>
      </c>
      <c r="J206" s="120" t="s">
        <v>130</v>
      </c>
      <c r="K206" s="120" t="s">
        <v>166</v>
      </c>
      <c r="L206" s="120" t="s">
        <v>259</v>
      </c>
      <c r="M206" s="158" t="s">
        <v>168</v>
      </c>
      <c r="N206" s="138">
        <v>2</v>
      </c>
      <c r="O206" s="138">
        <v>2</v>
      </c>
      <c r="P206" s="138">
        <f t="shared" si="8"/>
        <v>4</v>
      </c>
      <c r="Q206" s="136" t="str">
        <f t="shared" si="7"/>
        <v>MODERADO</v>
      </c>
      <c r="R206" s="62" t="s">
        <v>260</v>
      </c>
      <c r="S206" s="99" t="s">
        <v>109</v>
      </c>
      <c r="T206" s="64"/>
      <c r="U206" s="85" t="s">
        <v>170</v>
      </c>
    </row>
    <row r="207" spans="2:21" ht="36.75" customHeight="1">
      <c r="B207" s="164"/>
      <c r="C207" s="157"/>
      <c r="D207" s="159"/>
      <c r="E207" s="161"/>
      <c r="F207" s="161"/>
      <c r="G207" s="161"/>
      <c r="H207" s="161"/>
      <c r="I207" s="146"/>
      <c r="J207" s="121"/>
      <c r="K207" s="121"/>
      <c r="L207" s="121"/>
      <c r="M207" s="159"/>
      <c r="N207" s="139"/>
      <c r="O207" s="139"/>
      <c r="P207" s="139"/>
      <c r="Q207" s="137"/>
      <c r="R207" s="62" t="s">
        <v>242</v>
      </c>
      <c r="S207" s="99" t="s">
        <v>109</v>
      </c>
      <c r="T207" s="64"/>
      <c r="U207" s="85" t="s">
        <v>120</v>
      </c>
    </row>
    <row r="208" spans="2:21" ht="27">
      <c r="B208" s="164"/>
      <c r="C208" s="156" t="s">
        <v>247</v>
      </c>
      <c r="D208" s="158" t="s">
        <v>221</v>
      </c>
      <c r="E208" s="160"/>
      <c r="F208" s="160"/>
      <c r="G208" s="160"/>
      <c r="H208" s="160"/>
      <c r="I208" s="145" t="s">
        <v>103</v>
      </c>
      <c r="J208" s="120" t="s">
        <v>130</v>
      </c>
      <c r="K208" s="120" t="s">
        <v>166</v>
      </c>
      <c r="L208" s="120" t="s">
        <v>167</v>
      </c>
      <c r="M208" s="158" t="s">
        <v>168</v>
      </c>
      <c r="N208" s="138">
        <v>2</v>
      </c>
      <c r="O208" s="138">
        <v>2</v>
      </c>
      <c r="P208" s="138">
        <f t="shared" si="8"/>
        <v>4</v>
      </c>
      <c r="Q208" s="136" t="str">
        <f t="shared" si="7"/>
        <v>MODERADO</v>
      </c>
      <c r="R208" s="62" t="s">
        <v>260</v>
      </c>
      <c r="S208" s="99" t="s">
        <v>109</v>
      </c>
      <c r="T208" s="64"/>
      <c r="U208" s="85" t="s">
        <v>170</v>
      </c>
    </row>
    <row r="209" spans="2:21" ht="30.75" customHeight="1">
      <c r="B209" s="164"/>
      <c r="C209" s="157"/>
      <c r="D209" s="159"/>
      <c r="E209" s="161"/>
      <c r="F209" s="161"/>
      <c r="G209" s="161"/>
      <c r="H209" s="161"/>
      <c r="I209" s="146"/>
      <c r="J209" s="121"/>
      <c r="K209" s="121"/>
      <c r="L209" s="121"/>
      <c r="M209" s="159"/>
      <c r="N209" s="139"/>
      <c r="O209" s="139"/>
      <c r="P209" s="139"/>
      <c r="Q209" s="137"/>
      <c r="R209" s="62" t="s">
        <v>242</v>
      </c>
      <c r="S209" s="99" t="s">
        <v>109</v>
      </c>
      <c r="T209" s="66"/>
      <c r="U209" s="86" t="s">
        <v>120</v>
      </c>
    </row>
    <row r="210" spans="2:21" ht="27">
      <c r="B210" s="164"/>
      <c r="C210" s="156" t="s">
        <v>247</v>
      </c>
      <c r="D210" s="162" t="s">
        <v>221</v>
      </c>
      <c r="E210" s="160"/>
      <c r="F210" s="160"/>
      <c r="G210" s="160"/>
      <c r="H210" s="160"/>
      <c r="I210" s="145" t="s">
        <v>103</v>
      </c>
      <c r="J210" s="120" t="s">
        <v>130</v>
      </c>
      <c r="K210" s="120" t="s">
        <v>261</v>
      </c>
      <c r="L210" s="120" t="s">
        <v>262</v>
      </c>
      <c r="M210" s="158" t="s">
        <v>174</v>
      </c>
      <c r="N210" s="138">
        <v>2</v>
      </c>
      <c r="O210" s="138">
        <v>2</v>
      </c>
      <c r="P210" s="138">
        <f t="shared" si="8"/>
        <v>4</v>
      </c>
      <c r="Q210" s="136" t="str">
        <f t="shared" si="7"/>
        <v>MODERADO</v>
      </c>
      <c r="R210" s="62" t="s">
        <v>260</v>
      </c>
      <c r="S210" s="99" t="s">
        <v>109</v>
      </c>
      <c r="T210" s="66"/>
      <c r="U210" s="86" t="s">
        <v>170</v>
      </c>
    </row>
    <row r="211" spans="2:21" ht="33.75" customHeight="1">
      <c r="B211" s="164"/>
      <c r="C211" s="157"/>
      <c r="D211" s="163"/>
      <c r="E211" s="161"/>
      <c r="F211" s="161"/>
      <c r="G211" s="161"/>
      <c r="H211" s="161"/>
      <c r="I211" s="146"/>
      <c r="J211" s="121"/>
      <c r="K211" s="121"/>
      <c r="L211" s="121"/>
      <c r="M211" s="159"/>
      <c r="N211" s="139"/>
      <c r="O211" s="139"/>
      <c r="P211" s="139"/>
      <c r="Q211" s="137"/>
      <c r="R211" s="62" t="s">
        <v>242</v>
      </c>
      <c r="S211" s="99" t="s">
        <v>109</v>
      </c>
      <c r="T211" s="66"/>
      <c r="U211" s="86" t="s">
        <v>120</v>
      </c>
    </row>
    <row r="212" spans="2:21" ht="27">
      <c r="B212" s="164"/>
      <c r="C212" s="156" t="s">
        <v>247</v>
      </c>
      <c r="D212" s="162" t="s">
        <v>221</v>
      </c>
      <c r="E212" s="160"/>
      <c r="F212" s="160"/>
      <c r="G212" s="160"/>
      <c r="H212" s="160"/>
      <c r="I212" s="145" t="s">
        <v>103</v>
      </c>
      <c r="J212" s="120" t="s">
        <v>130</v>
      </c>
      <c r="K212" s="120" t="s">
        <v>172</v>
      </c>
      <c r="L212" s="120" t="s">
        <v>173</v>
      </c>
      <c r="M212" s="158" t="s">
        <v>174</v>
      </c>
      <c r="N212" s="138">
        <v>2</v>
      </c>
      <c r="O212" s="138">
        <v>2</v>
      </c>
      <c r="P212" s="138">
        <f t="shared" si="8"/>
        <v>4</v>
      </c>
      <c r="Q212" s="136" t="str">
        <f t="shared" si="7"/>
        <v>MODERADO</v>
      </c>
      <c r="R212" s="62" t="s">
        <v>260</v>
      </c>
      <c r="S212" s="99" t="s">
        <v>109</v>
      </c>
      <c r="T212" s="64"/>
      <c r="U212" s="85" t="s">
        <v>170</v>
      </c>
    </row>
    <row r="213" spans="2:21" ht="36" customHeight="1">
      <c r="B213" s="165"/>
      <c r="C213" s="157"/>
      <c r="D213" s="163"/>
      <c r="E213" s="161"/>
      <c r="F213" s="161"/>
      <c r="G213" s="161"/>
      <c r="H213" s="161"/>
      <c r="I213" s="146"/>
      <c r="J213" s="121"/>
      <c r="K213" s="121"/>
      <c r="L213" s="121"/>
      <c r="M213" s="159"/>
      <c r="N213" s="139"/>
      <c r="O213" s="139"/>
      <c r="P213" s="139"/>
      <c r="Q213" s="137"/>
      <c r="R213" s="62" t="s">
        <v>242</v>
      </c>
      <c r="S213" s="99" t="s">
        <v>109</v>
      </c>
      <c r="T213" s="64"/>
      <c r="U213" s="85" t="s">
        <v>120</v>
      </c>
    </row>
    <row r="214" spans="2:21" ht="27">
      <c r="B214" s="164" t="s">
        <v>263</v>
      </c>
      <c r="C214" s="68" t="s">
        <v>264</v>
      </c>
      <c r="D214" s="85" t="s">
        <v>221</v>
      </c>
      <c r="E214" s="64"/>
      <c r="F214" s="64"/>
      <c r="G214" s="64"/>
      <c r="H214" s="64"/>
      <c r="I214" s="59" t="s">
        <v>103</v>
      </c>
      <c r="J214" s="65" t="s">
        <v>130</v>
      </c>
      <c r="K214" s="59" t="s">
        <v>112</v>
      </c>
      <c r="L214" s="59" t="s">
        <v>121</v>
      </c>
      <c r="M214" s="79" t="s">
        <v>122</v>
      </c>
      <c r="N214" s="85">
        <v>4</v>
      </c>
      <c r="O214" s="85">
        <v>2</v>
      </c>
      <c r="P214" s="89">
        <f t="shared" si="8"/>
        <v>8</v>
      </c>
      <c r="Q214" s="90" t="str">
        <f t="shared" ref="Q214:Q273" si="9">IF(P214=1,"TRIVIAL",IF(P214=2,"TOLERABLE",IF(P214=4,"MODERADO",IF(P214=8,"IMPORTANTE",IF(P214=16,"INTOLERABLE")))))</f>
        <v>IMPORTANTE</v>
      </c>
      <c r="R214" s="70" t="s">
        <v>113</v>
      </c>
      <c r="S214" s="99" t="s">
        <v>109</v>
      </c>
      <c r="T214" s="64"/>
      <c r="U214" s="85" t="s">
        <v>217</v>
      </c>
    </row>
    <row r="215" spans="2:21" ht="27">
      <c r="B215" s="164"/>
      <c r="C215" s="68" t="s">
        <v>264</v>
      </c>
      <c r="D215" s="85" t="s">
        <v>221</v>
      </c>
      <c r="E215" s="64"/>
      <c r="F215" s="64"/>
      <c r="G215" s="64"/>
      <c r="H215" s="64"/>
      <c r="I215" s="59" t="s">
        <v>103</v>
      </c>
      <c r="J215" s="65" t="s">
        <v>130</v>
      </c>
      <c r="K215" s="59" t="s">
        <v>111</v>
      </c>
      <c r="L215" s="59" t="s">
        <v>121</v>
      </c>
      <c r="M215" s="79" t="s">
        <v>122</v>
      </c>
      <c r="N215" s="85">
        <v>4</v>
      </c>
      <c r="O215" s="85">
        <v>2</v>
      </c>
      <c r="P215" s="89">
        <f t="shared" si="8"/>
        <v>8</v>
      </c>
      <c r="Q215" s="90" t="str">
        <f t="shared" si="9"/>
        <v>IMPORTANTE</v>
      </c>
      <c r="R215" s="70" t="s">
        <v>123</v>
      </c>
      <c r="S215" s="99" t="s">
        <v>109</v>
      </c>
      <c r="T215" s="64"/>
      <c r="U215" s="85" t="s">
        <v>217</v>
      </c>
    </row>
    <row r="216" spans="2:21" ht="27">
      <c r="B216" s="164"/>
      <c r="C216" s="68" t="s">
        <v>264</v>
      </c>
      <c r="D216" s="85" t="s">
        <v>221</v>
      </c>
      <c r="E216" s="64"/>
      <c r="F216" s="64"/>
      <c r="G216" s="64"/>
      <c r="H216" s="64"/>
      <c r="I216" s="59" t="s">
        <v>103</v>
      </c>
      <c r="J216" s="65" t="s">
        <v>130</v>
      </c>
      <c r="K216" s="59" t="s">
        <v>201</v>
      </c>
      <c r="L216" s="59" t="s">
        <v>157</v>
      </c>
      <c r="M216" s="79" t="s">
        <v>158</v>
      </c>
      <c r="N216" s="85">
        <v>4</v>
      </c>
      <c r="O216" s="85">
        <v>4</v>
      </c>
      <c r="P216" s="89">
        <f t="shared" si="8"/>
        <v>16</v>
      </c>
      <c r="Q216" s="90" t="str">
        <f t="shared" si="9"/>
        <v>INTOLERABLE</v>
      </c>
      <c r="R216" s="59" t="s">
        <v>202</v>
      </c>
      <c r="S216" s="99" t="s">
        <v>109</v>
      </c>
      <c r="T216" s="64"/>
      <c r="U216" s="85" t="s">
        <v>120</v>
      </c>
    </row>
    <row r="217" spans="2:21" ht="27">
      <c r="B217" s="164"/>
      <c r="C217" s="68" t="s">
        <v>264</v>
      </c>
      <c r="D217" s="85" t="s">
        <v>221</v>
      </c>
      <c r="E217" s="64"/>
      <c r="F217" s="64"/>
      <c r="G217" s="64"/>
      <c r="H217" s="64"/>
      <c r="I217" s="59" t="s">
        <v>103</v>
      </c>
      <c r="J217" s="65" t="s">
        <v>130</v>
      </c>
      <c r="K217" s="59" t="s">
        <v>160</v>
      </c>
      <c r="L217" s="59" t="s">
        <v>157</v>
      </c>
      <c r="M217" s="79" t="s">
        <v>158</v>
      </c>
      <c r="N217" s="85">
        <v>4</v>
      </c>
      <c r="O217" s="85">
        <v>4</v>
      </c>
      <c r="P217" s="89">
        <f t="shared" si="8"/>
        <v>16</v>
      </c>
      <c r="Q217" s="90" t="str">
        <f t="shared" si="9"/>
        <v>INTOLERABLE</v>
      </c>
      <c r="R217" s="59" t="s">
        <v>202</v>
      </c>
      <c r="S217" s="99" t="s">
        <v>109</v>
      </c>
      <c r="T217" s="64"/>
      <c r="U217" s="85" t="s">
        <v>120</v>
      </c>
    </row>
    <row r="218" spans="2:21" ht="30.75" customHeight="1">
      <c r="B218" s="164"/>
      <c r="C218" s="156" t="s">
        <v>264</v>
      </c>
      <c r="D218" s="158" t="s">
        <v>221</v>
      </c>
      <c r="E218" s="160"/>
      <c r="F218" s="160"/>
      <c r="G218" s="160"/>
      <c r="H218" s="160"/>
      <c r="I218" s="145" t="s">
        <v>103</v>
      </c>
      <c r="J218" s="120" t="s">
        <v>104</v>
      </c>
      <c r="K218" s="120" t="s">
        <v>265</v>
      </c>
      <c r="L218" s="59" t="s">
        <v>157</v>
      </c>
      <c r="M218" s="140" t="s">
        <v>266</v>
      </c>
      <c r="N218" s="138">
        <v>4</v>
      </c>
      <c r="O218" s="138">
        <v>4</v>
      </c>
      <c r="P218" s="138">
        <f t="shared" si="8"/>
        <v>16</v>
      </c>
      <c r="Q218" s="136" t="str">
        <f t="shared" si="9"/>
        <v>INTOLERABLE</v>
      </c>
      <c r="R218" s="59" t="s">
        <v>159</v>
      </c>
      <c r="S218" s="99" t="s">
        <v>109</v>
      </c>
      <c r="T218" s="64"/>
      <c r="U218" s="85" t="s">
        <v>120</v>
      </c>
    </row>
    <row r="219" spans="2:21" ht="36" customHeight="1">
      <c r="B219" s="164"/>
      <c r="C219" s="157"/>
      <c r="D219" s="159"/>
      <c r="E219" s="161"/>
      <c r="F219" s="161"/>
      <c r="G219" s="161"/>
      <c r="H219" s="161"/>
      <c r="I219" s="146"/>
      <c r="J219" s="121"/>
      <c r="K219" s="121"/>
      <c r="L219" s="107"/>
      <c r="M219" s="141"/>
      <c r="N219" s="139"/>
      <c r="O219" s="139"/>
      <c r="P219" s="139"/>
      <c r="Q219" s="137"/>
      <c r="R219" s="59" t="s">
        <v>242</v>
      </c>
      <c r="S219" s="99" t="s">
        <v>109</v>
      </c>
      <c r="T219" s="64"/>
      <c r="U219" s="85" t="s">
        <v>120</v>
      </c>
    </row>
    <row r="220" spans="2:21" ht="30.75">
      <c r="B220" s="164"/>
      <c r="C220" s="68" t="s">
        <v>264</v>
      </c>
      <c r="D220" s="85" t="s">
        <v>221</v>
      </c>
      <c r="E220" s="64"/>
      <c r="F220" s="64"/>
      <c r="G220" s="64"/>
      <c r="H220" s="64"/>
      <c r="I220" s="59" t="s">
        <v>103</v>
      </c>
      <c r="J220" s="59" t="s">
        <v>104</v>
      </c>
      <c r="K220" s="59" t="s">
        <v>267</v>
      </c>
      <c r="L220" s="59" t="s">
        <v>157</v>
      </c>
      <c r="M220" s="105" t="s">
        <v>266</v>
      </c>
      <c r="N220" s="85">
        <v>4</v>
      </c>
      <c r="O220" s="85">
        <v>4</v>
      </c>
      <c r="P220" s="89">
        <f t="shared" si="8"/>
        <v>16</v>
      </c>
      <c r="Q220" s="90" t="str">
        <f t="shared" si="9"/>
        <v>INTOLERABLE</v>
      </c>
      <c r="R220" s="59" t="s">
        <v>202</v>
      </c>
      <c r="S220" s="99" t="s">
        <v>109</v>
      </c>
      <c r="T220" s="64"/>
      <c r="U220" s="85" t="s">
        <v>120</v>
      </c>
    </row>
    <row r="221" spans="2:21" ht="27">
      <c r="B221" s="164"/>
      <c r="C221" s="156" t="s">
        <v>264</v>
      </c>
      <c r="D221" s="158" t="s">
        <v>221</v>
      </c>
      <c r="E221" s="160"/>
      <c r="F221" s="160"/>
      <c r="G221" s="160"/>
      <c r="H221" s="160"/>
      <c r="I221" s="145" t="s">
        <v>103</v>
      </c>
      <c r="J221" s="120" t="s">
        <v>130</v>
      </c>
      <c r="K221" s="120" t="s">
        <v>166</v>
      </c>
      <c r="L221" s="120" t="s">
        <v>259</v>
      </c>
      <c r="M221" s="158" t="s">
        <v>168</v>
      </c>
      <c r="N221" s="138">
        <v>2</v>
      </c>
      <c r="O221" s="138">
        <v>2</v>
      </c>
      <c r="P221" s="138">
        <f t="shared" si="8"/>
        <v>4</v>
      </c>
      <c r="Q221" s="136" t="str">
        <f t="shared" si="9"/>
        <v>MODERADO</v>
      </c>
      <c r="R221" s="59" t="s">
        <v>260</v>
      </c>
      <c r="S221" s="99" t="s">
        <v>109</v>
      </c>
      <c r="T221" s="64"/>
      <c r="U221" s="85" t="s">
        <v>170</v>
      </c>
    </row>
    <row r="222" spans="2:21" ht="30" customHeight="1">
      <c r="B222" s="164"/>
      <c r="C222" s="157"/>
      <c r="D222" s="159"/>
      <c r="E222" s="161"/>
      <c r="F222" s="161"/>
      <c r="G222" s="161"/>
      <c r="H222" s="161"/>
      <c r="I222" s="146"/>
      <c r="J222" s="121"/>
      <c r="K222" s="121"/>
      <c r="L222" s="121"/>
      <c r="M222" s="159"/>
      <c r="N222" s="139"/>
      <c r="O222" s="139"/>
      <c r="P222" s="139"/>
      <c r="Q222" s="137"/>
      <c r="R222" s="59" t="s">
        <v>242</v>
      </c>
      <c r="S222" s="99" t="s">
        <v>109</v>
      </c>
      <c r="T222" s="64"/>
      <c r="U222" s="85" t="s">
        <v>120</v>
      </c>
    </row>
    <row r="223" spans="2:21" ht="27">
      <c r="B223" s="164"/>
      <c r="C223" s="156" t="s">
        <v>264</v>
      </c>
      <c r="D223" s="158" t="s">
        <v>221</v>
      </c>
      <c r="E223" s="160"/>
      <c r="F223" s="160"/>
      <c r="G223" s="160"/>
      <c r="H223" s="160"/>
      <c r="I223" s="145" t="s">
        <v>103</v>
      </c>
      <c r="J223" s="120" t="s">
        <v>130</v>
      </c>
      <c r="K223" s="120" t="s">
        <v>261</v>
      </c>
      <c r="L223" s="120" t="s">
        <v>268</v>
      </c>
      <c r="M223" s="158" t="s">
        <v>174</v>
      </c>
      <c r="N223" s="138">
        <v>2</v>
      </c>
      <c r="O223" s="138">
        <v>2</v>
      </c>
      <c r="P223" s="138">
        <f t="shared" si="8"/>
        <v>4</v>
      </c>
      <c r="Q223" s="136" t="str">
        <f t="shared" si="9"/>
        <v>MODERADO</v>
      </c>
      <c r="R223" s="59" t="s">
        <v>269</v>
      </c>
      <c r="S223" s="99" t="s">
        <v>109</v>
      </c>
      <c r="T223" s="64"/>
      <c r="U223" s="85" t="s">
        <v>155</v>
      </c>
    </row>
    <row r="224" spans="2:21" ht="26.25" customHeight="1">
      <c r="B224" s="164"/>
      <c r="C224" s="157"/>
      <c r="D224" s="159"/>
      <c r="E224" s="161"/>
      <c r="F224" s="161"/>
      <c r="G224" s="161"/>
      <c r="H224" s="161"/>
      <c r="I224" s="146"/>
      <c r="J224" s="121"/>
      <c r="K224" s="121"/>
      <c r="L224" s="121"/>
      <c r="M224" s="159"/>
      <c r="N224" s="139"/>
      <c r="O224" s="139"/>
      <c r="P224" s="139"/>
      <c r="Q224" s="137"/>
      <c r="R224" s="59" t="s">
        <v>242</v>
      </c>
      <c r="S224" s="99" t="s">
        <v>109</v>
      </c>
      <c r="T224" s="64"/>
      <c r="U224" s="85" t="s">
        <v>120</v>
      </c>
    </row>
    <row r="225" spans="2:21" ht="27">
      <c r="B225" s="164"/>
      <c r="C225" s="156" t="s">
        <v>264</v>
      </c>
      <c r="D225" s="158" t="s">
        <v>221</v>
      </c>
      <c r="E225" s="160"/>
      <c r="F225" s="160"/>
      <c r="G225" s="160"/>
      <c r="H225" s="160"/>
      <c r="I225" s="145" t="s">
        <v>103</v>
      </c>
      <c r="J225" s="120" t="s">
        <v>130</v>
      </c>
      <c r="K225" s="120" t="s">
        <v>261</v>
      </c>
      <c r="L225" s="120" t="s">
        <v>268</v>
      </c>
      <c r="M225" s="158" t="s">
        <v>174</v>
      </c>
      <c r="N225" s="138">
        <v>2</v>
      </c>
      <c r="O225" s="138">
        <v>2</v>
      </c>
      <c r="P225" s="138">
        <f t="shared" si="8"/>
        <v>4</v>
      </c>
      <c r="Q225" s="136" t="str">
        <f t="shared" si="9"/>
        <v>MODERADO</v>
      </c>
      <c r="R225" s="59" t="s">
        <v>260</v>
      </c>
      <c r="S225" s="99" t="s">
        <v>109</v>
      </c>
      <c r="T225" s="64"/>
      <c r="U225" s="85" t="s">
        <v>170</v>
      </c>
    </row>
    <row r="226" spans="2:21" ht="30" customHeight="1">
      <c r="B226" s="164"/>
      <c r="C226" s="157"/>
      <c r="D226" s="159"/>
      <c r="E226" s="161"/>
      <c r="F226" s="161"/>
      <c r="G226" s="161"/>
      <c r="H226" s="161"/>
      <c r="I226" s="146"/>
      <c r="J226" s="121"/>
      <c r="K226" s="121"/>
      <c r="L226" s="121"/>
      <c r="M226" s="159"/>
      <c r="N226" s="139"/>
      <c r="O226" s="139"/>
      <c r="P226" s="139"/>
      <c r="Q226" s="137"/>
      <c r="R226" s="59" t="s">
        <v>242</v>
      </c>
      <c r="S226" s="99" t="s">
        <v>109</v>
      </c>
      <c r="T226" s="64"/>
      <c r="U226" s="85" t="s">
        <v>120</v>
      </c>
    </row>
    <row r="227" spans="2:21" ht="27">
      <c r="B227" s="164"/>
      <c r="C227" s="156" t="s">
        <v>264</v>
      </c>
      <c r="D227" s="158" t="s">
        <v>221</v>
      </c>
      <c r="E227" s="160"/>
      <c r="F227" s="160"/>
      <c r="G227" s="160"/>
      <c r="H227" s="160"/>
      <c r="I227" s="145" t="s">
        <v>103</v>
      </c>
      <c r="J227" s="120" t="s">
        <v>130</v>
      </c>
      <c r="K227" s="120" t="s">
        <v>172</v>
      </c>
      <c r="L227" s="120" t="s">
        <v>173</v>
      </c>
      <c r="M227" s="158" t="s">
        <v>174</v>
      </c>
      <c r="N227" s="138">
        <v>2</v>
      </c>
      <c r="O227" s="138">
        <v>2</v>
      </c>
      <c r="P227" s="138">
        <f t="shared" si="8"/>
        <v>4</v>
      </c>
      <c r="Q227" s="136" t="str">
        <f t="shared" si="9"/>
        <v>MODERADO</v>
      </c>
      <c r="R227" s="59" t="s">
        <v>260</v>
      </c>
      <c r="S227" s="99" t="s">
        <v>109</v>
      </c>
      <c r="T227" s="64"/>
      <c r="U227" s="85" t="s">
        <v>170</v>
      </c>
    </row>
    <row r="228" spans="2:21" ht="27.75" customHeight="1">
      <c r="B228" s="164"/>
      <c r="C228" s="157"/>
      <c r="D228" s="159"/>
      <c r="E228" s="161"/>
      <c r="F228" s="161"/>
      <c r="G228" s="161"/>
      <c r="H228" s="161"/>
      <c r="I228" s="146"/>
      <c r="J228" s="121"/>
      <c r="K228" s="121"/>
      <c r="L228" s="121"/>
      <c r="M228" s="159"/>
      <c r="N228" s="139"/>
      <c r="O228" s="139"/>
      <c r="P228" s="139"/>
      <c r="Q228" s="137"/>
      <c r="R228" s="59" t="s">
        <v>242</v>
      </c>
      <c r="S228" s="99" t="s">
        <v>109</v>
      </c>
      <c r="T228" s="64"/>
      <c r="U228" s="85" t="s">
        <v>120</v>
      </c>
    </row>
    <row r="229" spans="2:21" ht="27">
      <c r="B229" s="164"/>
      <c r="C229" s="68" t="s">
        <v>264</v>
      </c>
      <c r="D229" s="85" t="s">
        <v>221</v>
      </c>
      <c r="E229" s="64"/>
      <c r="F229" s="64"/>
      <c r="G229" s="64"/>
      <c r="H229" s="64"/>
      <c r="I229" s="59" t="s">
        <v>103</v>
      </c>
      <c r="J229" s="65" t="s">
        <v>130</v>
      </c>
      <c r="K229" s="59" t="s">
        <v>162</v>
      </c>
      <c r="L229" s="59" t="s">
        <v>163</v>
      </c>
      <c r="M229" s="79" t="s">
        <v>164</v>
      </c>
      <c r="N229" s="85">
        <v>4</v>
      </c>
      <c r="O229" s="85">
        <v>4</v>
      </c>
      <c r="P229" s="89">
        <f t="shared" si="8"/>
        <v>16</v>
      </c>
      <c r="Q229" s="90" t="str">
        <f t="shared" si="9"/>
        <v>INTOLERABLE</v>
      </c>
      <c r="R229" s="59" t="s">
        <v>165</v>
      </c>
      <c r="S229" s="99" t="s">
        <v>109</v>
      </c>
      <c r="T229" s="64"/>
      <c r="U229" s="85" t="s">
        <v>155</v>
      </c>
    </row>
    <row r="230" spans="2:21" ht="25.5">
      <c r="B230" s="164"/>
      <c r="C230" s="68" t="s">
        <v>270</v>
      </c>
      <c r="D230" s="85" t="s">
        <v>221</v>
      </c>
      <c r="E230" s="64"/>
      <c r="F230" s="64"/>
      <c r="G230" s="64"/>
      <c r="H230" s="64"/>
      <c r="I230" s="59" t="s">
        <v>142</v>
      </c>
      <c r="J230" s="59" t="s">
        <v>104</v>
      </c>
      <c r="K230" s="59" t="s">
        <v>105</v>
      </c>
      <c r="L230" s="59" t="s">
        <v>106</v>
      </c>
      <c r="M230" s="79" t="s">
        <v>107</v>
      </c>
      <c r="N230" s="79">
        <v>2</v>
      </c>
      <c r="O230" s="79">
        <v>2</v>
      </c>
      <c r="P230" s="89">
        <f t="shared" si="8"/>
        <v>4</v>
      </c>
      <c r="Q230" s="90" t="str">
        <f t="shared" si="9"/>
        <v>MODERADO</v>
      </c>
      <c r="R230" s="59" t="s">
        <v>108</v>
      </c>
      <c r="S230" s="99" t="s">
        <v>109</v>
      </c>
      <c r="T230" s="64"/>
      <c r="U230" s="85" t="s">
        <v>217</v>
      </c>
    </row>
    <row r="231" spans="2:21" ht="25.5">
      <c r="B231" s="164"/>
      <c r="C231" s="68" t="s">
        <v>270</v>
      </c>
      <c r="D231" s="85" t="s">
        <v>221</v>
      </c>
      <c r="E231" s="64"/>
      <c r="F231" s="64"/>
      <c r="G231" s="64"/>
      <c r="H231" s="64"/>
      <c r="I231" s="59" t="s">
        <v>142</v>
      </c>
      <c r="J231" s="59" t="s">
        <v>104</v>
      </c>
      <c r="K231" s="59" t="s">
        <v>111</v>
      </c>
      <c r="L231" s="59" t="s">
        <v>106</v>
      </c>
      <c r="M231" s="79" t="s">
        <v>107</v>
      </c>
      <c r="N231" s="79">
        <v>2</v>
      </c>
      <c r="O231" s="79">
        <v>2</v>
      </c>
      <c r="P231" s="89">
        <f t="shared" si="8"/>
        <v>4</v>
      </c>
      <c r="Q231" s="90" t="str">
        <f t="shared" si="9"/>
        <v>MODERADO</v>
      </c>
      <c r="R231" s="59" t="s">
        <v>108</v>
      </c>
      <c r="S231" s="99" t="s">
        <v>109</v>
      </c>
      <c r="T231" s="64"/>
      <c r="U231" s="85" t="s">
        <v>217</v>
      </c>
    </row>
    <row r="232" spans="2:21" ht="25.5">
      <c r="B232" s="164"/>
      <c r="C232" s="68" t="s">
        <v>270</v>
      </c>
      <c r="D232" s="85" t="s">
        <v>221</v>
      </c>
      <c r="E232" s="64"/>
      <c r="F232" s="64"/>
      <c r="G232" s="64"/>
      <c r="H232" s="64"/>
      <c r="I232" s="59" t="s">
        <v>142</v>
      </c>
      <c r="J232" s="59" t="s">
        <v>104</v>
      </c>
      <c r="K232" s="59" t="s">
        <v>112</v>
      </c>
      <c r="L232" s="59" t="s">
        <v>106</v>
      </c>
      <c r="M232" s="79" t="s">
        <v>107</v>
      </c>
      <c r="N232" s="79">
        <v>2</v>
      </c>
      <c r="O232" s="79">
        <v>2</v>
      </c>
      <c r="P232" s="89">
        <f t="shared" si="8"/>
        <v>4</v>
      </c>
      <c r="Q232" s="90" t="str">
        <f t="shared" si="9"/>
        <v>MODERADO</v>
      </c>
      <c r="R232" s="59" t="s">
        <v>113</v>
      </c>
      <c r="S232" s="99" t="s">
        <v>109</v>
      </c>
      <c r="T232" s="64"/>
      <c r="U232" s="85" t="s">
        <v>217</v>
      </c>
    </row>
    <row r="233" spans="2:21" ht="25.5">
      <c r="B233" s="164"/>
      <c r="C233" s="68" t="s">
        <v>270</v>
      </c>
      <c r="D233" s="85" t="s">
        <v>221</v>
      </c>
      <c r="E233" s="64"/>
      <c r="F233" s="64"/>
      <c r="G233" s="64"/>
      <c r="H233" s="64"/>
      <c r="I233" s="59" t="s">
        <v>142</v>
      </c>
      <c r="J233" s="59" t="s">
        <v>104</v>
      </c>
      <c r="K233" s="59" t="s">
        <v>114</v>
      </c>
      <c r="L233" s="59" t="s">
        <v>106</v>
      </c>
      <c r="M233" s="79" t="s">
        <v>107</v>
      </c>
      <c r="N233" s="79">
        <v>4</v>
      </c>
      <c r="O233" s="79">
        <v>2</v>
      </c>
      <c r="P233" s="89">
        <f t="shared" si="8"/>
        <v>8</v>
      </c>
      <c r="Q233" s="90" t="str">
        <f t="shared" si="9"/>
        <v>IMPORTANTE</v>
      </c>
      <c r="R233" s="59" t="s">
        <v>115</v>
      </c>
      <c r="S233" s="99" t="s">
        <v>109</v>
      </c>
      <c r="T233" s="64"/>
      <c r="U233" s="85" t="s">
        <v>217</v>
      </c>
    </row>
    <row r="234" spans="2:21" ht="25.5">
      <c r="B234" s="164"/>
      <c r="C234" s="68" t="s">
        <v>270</v>
      </c>
      <c r="D234" s="85" t="s">
        <v>221</v>
      </c>
      <c r="E234" s="64"/>
      <c r="F234" s="64"/>
      <c r="G234" s="64"/>
      <c r="H234" s="64"/>
      <c r="I234" s="59" t="s">
        <v>142</v>
      </c>
      <c r="J234" s="59" t="s">
        <v>104</v>
      </c>
      <c r="K234" s="59" t="s">
        <v>105</v>
      </c>
      <c r="L234" s="59" t="s">
        <v>178</v>
      </c>
      <c r="M234" s="79" t="s">
        <v>179</v>
      </c>
      <c r="N234" s="79">
        <v>2</v>
      </c>
      <c r="O234" s="79">
        <v>2</v>
      </c>
      <c r="P234" s="89">
        <f t="shared" si="8"/>
        <v>4</v>
      </c>
      <c r="Q234" s="90" t="str">
        <f t="shared" si="9"/>
        <v>MODERADO</v>
      </c>
      <c r="R234" s="59" t="s">
        <v>123</v>
      </c>
      <c r="S234" s="99" t="s">
        <v>109</v>
      </c>
      <c r="T234" s="64"/>
      <c r="U234" s="85" t="s">
        <v>217</v>
      </c>
    </row>
    <row r="235" spans="2:21" ht="25.5">
      <c r="B235" s="164"/>
      <c r="C235" s="68" t="s">
        <v>270</v>
      </c>
      <c r="D235" s="85" t="s">
        <v>221</v>
      </c>
      <c r="E235" s="64"/>
      <c r="F235" s="64"/>
      <c r="G235" s="64"/>
      <c r="H235" s="64"/>
      <c r="I235" s="59" t="s">
        <v>142</v>
      </c>
      <c r="J235" s="59" t="s">
        <v>104</v>
      </c>
      <c r="K235" s="59" t="s">
        <v>112</v>
      </c>
      <c r="L235" s="59" t="s">
        <v>178</v>
      </c>
      <c r="M235" s="79" t="s">
        <v>179</v>
      </c>
      <c r="N235" s="79">
        <v>4</v>
      </c>
      <c r="O235" s="79">
        <v>2</v>
      </c>
      <c r="P235" s="89">
        <f t="shared" si="8"/>
        <v>8</v>
      </c>
      <c r="Q235" s="90" t="str">
        <f t="shared" si="9"/>
        <v>IMPORTANTE</v>
      </c>
      <c r="R235" s="59" t="s">
        <v>113</v>
      </c>
      <c r="S235" s="99" t="s">
        <v>109</v>
      </c>
      <c r="T235" s="64"/>
      <c r="U235" s="85" t="s">
        <v>217</v>
      </c>
    </row>
    <row r="236" spans="2:21" ht="25.5">
      <c r="B236" s="164"/>
      <c r="C236" s="68" t="s">
        <v>270</v>
      </c>
      <c r="D236" s="85" t="s">
        <v>221</v>
      </c>
      <c r="E236" s="64"/>
      <c r="F236" s="64"/>
      <c r="G236" s="64"/>
      <c r="H236" s="64"/>
      <c r="I236" s="59" t="s">
        <v>142</v>
      </c>
      <c r="J236" s="59" t="s">
        <v>104</v>
      </c>
      <c r="K236" s="59" t="s">
        <v>112</v>
      </c>
      <c r="L236" s="59" t="s">
        <v>121</v>
      </c>
      <c r="M236" s="79" t="s">
        <v>122</v>
      </c>
      <c r="N236" s="79">
        <v>4</v>
      </c>
      <c r="O236" s="79">
        <v>2</v>
      </c>
      <c r="P236" s="89">
        <f t="shared" si="8"/>
        <v>8</v>
      </c>
      <c r="Q236" s="90" t="str">
        <f t="shared" si="9"/>
        <v>IMPORTANTE</v>
      </c>
      <c r="R236" s="59" t="s">
        <v>113</v>
      </c>
      <c r="S236" s="99" t="s">
        <v>109</v>
      </c>
      <c r="T236" s="64"/>
      <c r="U236" s="85" t="s">
        <v>217</v>
      </c>
    </row>
    <row r="237" spans="2:21" ht="25.5">
      <c r="B237" s="164"/>
      <c r="C237" s="68" t="s">
        <v>270</v>
      </c>
      <c r="D237" s="85" t="s">
        <v>221</v>
      </c>
      <c r="E237" s="64"/>
      <c r="F237" s="64"/>
      <c r="G237" s="64"/>
      <c r="H237" s="64"/>
      <c r="I237" s="59" t="s">
        <v>142</v>
      </c>
      <c r="J237" s="59" t="s">
        <v>104</v>
      </c>
      <c r="K237" s="59" t="s">
        <v>111</v>
      </c>
      <c r="L237" s="59" t="s">
        <v>121</v>
      </c>
      <c r="M237" s="79" t="s">
        <v>122</v>
      </c>
      <c r="N237" s="79">
        <v>4</v>
      </c>
      <c r="O237" s="79">
        <v>2</v>
      </c>
      <c r="P237" s="89">
        <f t="shared" si="8"/>
        <v>8</v>
      </c>
      <c r="Q237" s="90" t="str">
        <f t="shared" si="9"/>
        <v>IMPORTANTE</v>
      </c>
      <c r="R237" s="59" t="s">
        <v>123</v>
      </c>
      <c r="S237" s="99" t="s">
        <v>109</v>
      </c>
      <c r="T237" s="64"/>
      <c r="U237" s="85" t="s">
        <v>217</v>
      </c>
    </row>
    <row r="238" spans="2:21" ht="27">
      <c r="B238" s="164"/>
      <c r="C238" s="68" t="s">
        <v>270</v>
      </c>
      <c r="D238" s="85" t="s">
        <v>221</v>
      </c>
      <c r="E238" s="64"/>
      <c r="F238" s="64"/>
      <c r="G238" s="64"/>
      <c r="H238" s="64"/>
      <c r="I238" s="59" t="s">
        <v>142</v>
      </c>
      <c r="J238" s="59" t="s">
        <v>104</v>
      </c>
      <c r="K238" s="59" t="s">
        <v>112</v>
      </c>
      <c r="L238" s="59" t="s">
        <v>184</v>
      </c>
      <c r="M238" s="79" t="s">
        <v>185</v>
      </c>
      <c r="N238" s="85">
        <v>4</v>
      </c>
      <c r="O238" s="85">
        <v>4</v>
      </c>
      <c r="P238" s="89">
        <f t="shared" si="8"/>
        <v>16</v>
      </c>
      <c r="Q238" s="90" t="str">
        <f t="shared" si="9"/>
        <v>INTOLERABLE</v>
      </c>
      <c r="R238" s="59" t="s">
        <v>113</v>
      </c>
      <c r="S238" s="99" t="s">
        <v>109</v>
      </c>
      <c r="T238" s="64"/>
      <c r="U238" s="85" t="s">
        <v>217</v>
      </c>
    </row>
    <row r="239" spans="2:21" ht="27">
      <c r="B239" s="164"/>
      <c r="C239" s="68" t="s">
        <v>270</v>
      </c>
      <c r="D239" s="85" t="s">
        <v>221</v>
      </c>
      <c r="E239" s="64"/>
      <c r="F239" s="64"/>
      <c r="G239" s="64"/>
      <c r="H239" s="64"/>
      <c r="I239" s="59" t="s">
        <v>142</v>
      </c>
      <c r="J239" s="65" t="s">
        <v>130</v>
      </c>
      <c r="K239" s="59" t="s">
        <v>180</v>
      </c>
      <c r="L239" s="59" t="s">
        <v>184</v>
      </c>
      <c r="M239" s="79" t="s">
        <v>185</v>
      </c>
      <c r="N239" s="85">
        <v>4</v>
      </c>
      <c r="O239" s="85">
        <v>4</v>
      </c>
      <c r="P239" s="89">
        <f t="shared" si="8"/>
        <v>16</v>
      </c>
      <c r="Q239" s="90" t="str">
        <f t="shared" si="9"/>
        <v>INTOLERABLE</v>
      </c>
      <c r="R239" s="59" t="s">
        <v>186</v>
      </c>
      <c r="S239" s="99" t="s">
        <v>109</v>
      </c>
      <c r="T239" s="64"/>
      <c r="U239" s="85" t="s">
        <v>183</v>
      </c>
    </row>
    <row r="240" spans="2:21" ht="27">
      <c r="B240" s="164"/>
      <c r="C240" s="68" t="s">
        <v>270</v>
      </c>
      <c r="D240" s="85" t="s">
        <v>221</v>
      </c>
      <c r="E240" s="64"/>
      <c r="F240" s="64"/>
      <c r="G240" s="64"/>
      <c r="H240" s="64"/>
      <c r="I240" s="59" t="s">
        <v>142</v>
      </c>
      <c r="J240" s="65" t="s">
        <v>130</v>
      </c>
      <c r="K240" s="59" t="s">
        <v>187</v>
      </c>
      <c r="L240" s="59" t="s">
        <v>184</v>
      </c>
      <c r="M240" s="79" t="s">
        <v>185</v>
      </c>
      <c r="N240" s="85">
        <v>4</v>
      </c>
      <c r="O240" s="85">
        <v>4</v>
      </c>
      <c r="P240" s="89">
        <f t="shared" si="8"/>
        <v>16</v>
      </c>
      <c r="Q240" s="90" t="str">
        <f t="shared" si="9"/>
        <v>INTOLERABLE</v>
      </c>
      <c r="R240" s="59" t="s">
        <v>186</v>
      </c>
      <c r="S240" s="99" t="s">
        <v>109</v>
      </c>
      <c r="T240" s="64"/>
      <c r="U240" s="85" t="s">
        <v>183</v>
      </c>
    </row>
    <row r="241" spans="2:21" ht="27">
      <c r="B241" s="164"/>
      <c r="C241" s="68" t="s">
        <v>270</v>
      </c>
      <c r="D241" s="85" t="s">
        <v>221</v>
      </c>
      <c r="E241" s="64"/>
      <c r="F241" s="64"/>
      <c r="G241" s="64"/>
      <c r="H241" s="64"/>
      <c r="I241" s="59" t="s">
        <v>142</v>
      </c>
      <c r="J241" s="115" t="s">
        <v>130</v>
      </c>
      <c r="K241" s="59" t="s">
        <v>188</v>
      </c>
      <c r="L241" s="59" t="s">
        <v>184</v>
      </c>
      <c r="M241" s="79" t="s">
        <v>185</v>
      </c>
      <c r="N241" s="85">
        <v>4</v>
      </c>
      <c r="O241" s="85">
        <v>4</v>
      </c>
      <c r="P241" s="89">
        <f t="shared" si="8"/>
        <v>16</v>
      </c>
      <c r="Q241" s="90" t="str">
        <f t="shared" si="9"/>
        <v>INTOLERABLE</v>
      </c>
      <c r="R241" s="59" t="s">
        <v>189</v>
      </c>
      <c r="S241" s="99" t="s">
        <v>109</v>
      </c>
      <c r="T241" s="64"/>
      <c r="U241" s="85" t="s">
        <v>217</v>
      </c>
    </row>
    <row r="242" spans="2:21" ht="27">
      <c r="B242" s="164"/>
      <c r="C242" s="156" t="s">
        <v>270</v>
      </c>
      <c r="D242" s="158" t="s">
        <v>221</v>
      </c>
      <c r="E242" s="160"/>
      <c r="F242" s="160"/>
      <c r="G242" s="160"/>
      <c r="H242" s="160"/>
      <c r="I242" s="145" t="s">
        <v>142</v>
      </c>
      <c r="J242" s="120" t="s">
        <v>130</v>
      </c>
      <c r="K242" s="120" t="s">
        <v>166</v>
      </c>
      <c r="L242" s="120" t="s">
        <v>167</v>
      </c>
      <c r="M242" s="158" t="s">
        <v>168</v>
      </c>
      <c r="N242" s="138">
        <v>4</v>
      </c>
      <c r="O242" s="138">
        <v>2</v>
      </c>
      <c r="P242" s="138">
        <f t="shared" si="8"/>
        <v>8</v>
      </c>
      <c r="Q242" s="136" t="str">
        <f t="shared" si="9"/>
        <v>IMPORTANTE</v>
      </c>
      <c r="R242" s="59" t="s">
        <v>260</v>
      </c>
      <c r="S242" s="99" t="s">
        <v>109</v>
      </c>
      <c r="T242" s="64"/>
      <c r="U242" s="85" t="s">
        <v>170</v>
      </c>
    </row>
    <row r="243" spans="2:21" ht="30" customHeight="1">
      <c r="B243" s="164"/>
      <c r="C243" s="157"/>
      <c r="D243" s="159"/>
      <c r="E243" s="161"/>
      <c r="F243" s="161"/>
      <c r="G243" s="161"/>
      <c r="H243" s="161"/>
      <c r="I243" s="146"/>
      <c r="J243" s="121"/>
      <c r="K243" s="121"/>
      <c r="L243" s="121"/>
      <c r="M243" s="159"/>
      <c r="N243" s="139"/>
      <c r="O243" s="139"/>
      <c r="P243" s="139"/>
      <c r="Q243" s="137"/>
      <c r="R243" s="59" t="s">
        <v>242</v>
      </c>
      <c r="S243" s="99" t="s">
        <v>109</v>
      </c>
      <c r="T243" s="64"/>
      <c r="U243" s="85" t="s">
        <v>120</v>
      </c>
    </row>
    <row r="244" spans="2:21" ht="27" customHeight="1">
      <c r="B244" s="164"/>
      <c r="C244" s="156" t="s">
        <v>270</v>
      </c>
      <c r="D244" s="158" t="s">
        <v>221</v>
      </c>
      <c r="E244" s="160"/>
      <c r="F244" s="160"/>
      <c r="G244" s="160"/>
      <c r="H244" s="160"/>
      <c r="I244" s="145" t="s">
        <v>142</v>
      </c>
      <c r="J244" s="120" t="s">
        <v>130</v>
      </c>
      <c r="K244" s="120" t="s">
        <v>261</v>
      </c>
      <c r="L244" s="120" t="s">
        <v>262</v>
      </c>
      <c r="M244" s="158" t="s">
        <v>174</v>
      </c>
      <c r="N244" s="138">
        <v>2</v>
      </c>
      <c r="O244" s="138">
        <v>2</v>
      </c>
      <c r="P244" s="138">
        <f t="shared" si="8"/>
        <v>4</v>
      </c>
      <c r="Q244" s="136" t="str">
        <f t="shared" si="9"/>
        <v>MODERADO</v>
      </c>
      <c r="R244" s="59" t="s">
        <v>271</v>
      </c>
      <c r="S244" s="99" t="s">
        <v>109</v>
      </c>
      <c r="T244" s="64"/>
      <c r="U244" s="85" t="s">
        <v>170</v>
      </c>
    </row>
    <row r="245" spans="2:21" ht="29.25" customHeight="1">
      <c r="B245" s="164"/>
      <c r="C245" s="157"/>
      <c r="D245" s="159"/>
      <c r="E245" s="161"/>
      <c r="F245" s="161"/>
      <c r="G245" s="161"/>
      <c r="H245" s="161"/>
      <c r="I245" s="146"/>
      <c r="J245" s="121"/>
      <c r="K245" s="121"/>
      <c r="L245" s="121"/>
      <c r="M245" s="159"/>
      <c r="N245" s="139"/>
      <c r="O245" s="139"/>
      <c r="P245" s="139"/>
      <c r="Q245" s="137"/>
      <c r="R245" s="59" t="s">
        <v>242</v>
      </c>
      <c r="S245" s="99" t="s">
        <v>109</v>
      </c>
      <c r="T245" s="64"/>
      <c r="U245" s="85" t="s">
        <v>120</v>
      </c>
    </row>
    <row r="246" spans="2:21" ht="27">
      <c r="B246" s="164"/>
      <c r="C246" s="156" t="s">
        <v>270</v>
      </c>
      <c r="D246" s="158" t="s">
        <v>221</v>
      </c>
      <c r="E246" s="160"/>
      <c r="F246" s="160"/>
      <c r="G246" s="160"/>
      <c r="H246" s="160"/>
      <c r="I246" s="145" t="s">
        <v>142</v>
      </c>
      <c r="J246" s="120" t="s">
        <v>130</v>
      </c>
      <c r="K246" s="120" t="s">
        <v>261</v>
      </c>
      <c r="L246" s="120" t="s">
        <v>262</v>
      </c>
      <c r="M246" s="158" t="s">
        <v>174</v>
      </c>
      <c r="N246" s="138">
        <v>2</v>
      </c>
      <c r="O246" s="138">
        <v>2</v>
      </c>
      <c r="P246" s="138">
        <f t="shared" si="8"/>
        <v>4</v>
      </c>
      <c r="Q246" s="136" t="str">
        <f t="shared" si="9"/>
        <v>MODERADO</v>
      </c>
      <c r="R246" s="59" t="s">
        <v>260</v>
      </c>
      <c r="S246" s="99" t="s">
        <v>109</v>
      </c>
      <c r="T246" s="64"/>
      <c r="U246" s="85" t="s">
        <v>170</v>
      </c>
    </row>
    <row r="247" spans="2:21" ht="33.75" customHeight="1">
      <c r="B247" s="164"/>
      <c r="C247" s="157"/>
      <c r="D247" s="159"/>
      <c r="E247" s="161"/>
      <c r="F247" s="161"/>
      <c r="G247" s="161"/>
      <c r="H247" s="161"/>
      <c r="I247" s="146"/>
      <c r="J247" s="121"/>
      <c r="K247" s="121"/>
      <c r="L247" s="121"/>
      <c r="M247" s="159"/>
      <c r="N247" s="139"/>
      <c r="O247" s="139"/>
      <c r="P247" s="139"/>
      <c r="Q247" s="137"/>
      <c r="R247" s="59" t="s">
        <v>242</v>
      </c>
      <c r="S247" s="99" t="s">
        <v>109</v>
      </c>
      <c r="T247" s="64"/>
      <c r="U247" s="85" t="s">
        <v>120</v>
      </c>
    </row>
    <row r="248" spans="2:21" ht="27">
      <c r="B248" s="164"/>
      <c r="C248" s="156" t="s">
        <v>270</v>
      </c>
      <c r="D248" s="158" t="s">
        <v>221</v>
      </c>
      <c r="E248" s="160"/>
      <c r="F248" s="160"/>
      <c r="G248" s="160"/>
      <c r="H248" s="160"/>
      <c r="I248" s="145" t="s">
        <v>142</v>
      </c>
      <c r="J248" s="65" t="s">
        <v>130</v>
      </c>
      <c r="K248" s="120" t="s">
        <v>172</v>
      </c>
      <c r="L248" s="120" t="s">
        <v>173</v>
      </c>
      <c r="M248" s="158" t="s">
        <v>174</v>
      </c>
      <c r="N248" s="138">
        <v>2</v>
      </c>
      <c r="O248" s="138">
        <v>2</v>
      </c>
      <c r="P248" s="138">
        <f t="shared" si="8"/>
        <v>4</v>
      </c>
      <c r="Q248" s="136" t="str">
        <f t="shared" si="9"/>
        <v>MODERADO</v>
      </c>
      <c r="R248" s="59" t="s">
        <v>260</v>
      </c>
      <c r="S248" s="99" t="s">
        <v>109</v>
      </c>
      <c r="T248" s="64"/>
      <c r="U248" s="85" t="s">
        <v>170</v>
      </c>
    </row>
    <row r="249" spans="2:21" ht="23.25" customHeight="1">
      <c r="B249" s="164"/>
      <c r="C249" s="157"/>
      <c r="D249" s="159"/>
      <c r="E249" s="161"/>
      <c r="F249" s="161"/>
      <c r="G249" s="161"/>
      <c r="H249" s="161"/>
      <c r="I249" s="146"/>
      <c r="J249" s="107"/>
      <c r="K249" s="121"/>
      <c r="L249" s="121"/>
      <c r="M249" s="159"/>
      <c r="N249" s="139"/>
      <c r="O249" s="139"/>
      <c r="P249" s="139"/>
      <c r="Q249" s="137"/>
      <c r="R249" s="59" t="s">
        <v>242</v>
      </c>
      <c r="S249" s="99" t="s">
        <v>109</v>
      </c>
      <c r="T249" s="64"/>
      <c r="U249" s="85" t="s">
        <v>120</v>
      </c>
    </row>
    <row r="250" spans="2:21" ht="27">
      <c r="B250" s="164"/>
      <c r="C250" s="68" t="s">
        <v>270</v>
      </c>
      <c r="D250" s="85" t="s">
        <v>221</v>
      </c>
      <c r="E250" s="64"/>
      <c r="F250" s="64"/>
      <c r="G250" s="64"/>
      <c r="H250" s="64"/>
      <c r="I250" s="59" t="s">
        <v>142</v>
      </c>
      <c r="J250" s="65" t="s">
        <v>130</v>
      </c>
      <c r="K250" s="59" t="s">
        <v>162</v>
      </c>
      <c r="L250" s="59" t="s">
        <v>163</v>
      </c>
      <c r="M250" s="79" t="s">
        <v>164</v>
      </c>
      <c r="N250" s="85">
        <v>4</v>
      </c>
      <c r="O250" s="85">
        <v>4</v>
      </c>
      <c r="P250" s="89">
        <f t="shared" ref="P250:P302" si="10">N250*O250</f>
        <v>16</v>
      </c>
      <c r="Q250" s="90" t="str">
        <f t="shared" si="9"/>
        <v>INTOLERABLE</v>
      </c>
      <c r="R250" s="59" t="s">
        <v>202</v>
      </c>
      <c r="S250" s="99" t="s">
        <v>109</v>
      </c>
      <c r="T250" s="64"/>
      <c r="U250" s="85" t="s">
        <v>120</v>
      </c>
    </row>
    <row r="251" spans="2:21" ht="30.75">
      <c r="B251" s="164"/>
      <c r="C251" s="68" t="s">
        <v>270</v>
      </c>
      <c r="D251" s="85" t="s">
        <v>221</v>
      </c>
      <c r="E251" s="64"/>
      <c r="F251" s="64"/>
      <c r="G251" s="64"/>
      <c r="H251" s="64"/>
      <c r="I251" s="59" t="s">
        <v>142</v>
      </c>
      <c r="J251" s="65" t="s">
        <v>130</v>
      </c>
      <c r="K251" s="59" t="s">
        <v>272</v>
      </c>
      <c r="L251" s="59" t="s">
        <v>157</v>
      </c>
      <c r="M251" s="105" t="s">
        <v>266</v>
      </c>
      <c r="N251" s="85">
        <v>4</v>
      </c>
      <c r="O251" s="85">
        <v>4</v>
      </c>
      <c r="P251" s="89">
        <f t="shared" si="10"/>
        <v>16</v>
      </c>
      <c r="Q251" s="90" t="str">
        <f t="shared" si="9"/>
        <v>INTOLERABLE</v>
      </c>
      <c r="R251" s="59" t="s">
        <v>202</v>
      </c>
      <c r="S251" s="99" t="s">
        <v>109</v>
      </c>
      <c r="T251" s="64"/>
      <c r="U251" s="85" t="s">
        <v>120</v>
      </c>
    </row>
    <row r="252" spans="2:21" ht="30.75">
      <c r="B252" s="164"/>
      <c r="C252" s="68" t="s">
        <v>270</v>
      </c>
      <c r="D252" s="85" t="s">
        <v>221</v>
      </c>
      <c r="E252" s="64"/>
      <c r="F252" s="64"/>
      <c r="G252" s="64"/>
      <c r="H252" s="64"/>
      <c r="I252" s="59" t="s">
        <v>142</v>
      </c>
      <c r="J252" s="65" t="s">
        <v>130</v>
      </c>
      <c r="K252" s="59" t="s">
        <v>273</v>
      </c>
      <c r="L252" s="59" t="s">
        <v>157</v>
      </c>
      <c r="M252" s="105" t="s">
        <v>266</v>
      </c>
      <c r="N252" s="85">
        <v>4</v>
      </c>
      <c r="O252" s="85">
        <v>4</v>
      </c>
      <c r="P252" s="89">
        <f t="shared" si="10"/>
        <v>16</v>
      </c>
      <c r="Q252" s="90" t="str">
        <f t="shared" si="9"/>
        <v>INTOLERABLE</v>
      </c>
      <c r="R252" s="59" t="s">
        <v>274</v>
      </c>
      <c r="S252" s="99" t="s">
        <v>109</v>
      </c>
      <c r="T252" s="64"/>
      <c r="U252" s="85" t="s">
        <v>217</v>
      </c>
    </row>
    <row r="253" spans="2:21" ht="25.5">
      <c r="B253" s="165"/>
      <c r="C253" s="68" t="s">
        <v>270</v>
      </c>
      <c r="D253" s="85" t="s">
        <v>221</v>
      </c>
      <c r="E253" s="64"/>
      <c r="F253" s="64"/>
      <c r="G253" s="64"/>
      <c r="H253" s="64"/>
      <c r="I253" s="59" t="s">
        <v>142</v>
      </c>
      <c r="J253" s="58" t="s">
        <v>150</v>
      </c>
      <c r="K253" s="59" t="s">
        <v>275</v>
      </c>
      <c r="L253" s="59" t="s">
        <v>125</v>
      </c>
      <c r="M253" s="79" t="s">
        <v>126</v>
      </c>
      <c r="N253" s="79">
        <v>4</v>
      </c>
      <c r="O253" s="79">
        <v>4</v>
      </c>
      <c r="P253" s="89">
        <f t="shared" si="10"/>
        <v>16</v>
      </c>
      <c r="Q253" s="90" t="str">
        <f t="shared" si="9"/>
        <v>INTOLERABLE</v>
      </c>
      <c r="R253" s="59" t="s">
        <v>276</v>
      </c>
      <c r="S253" s="99" t="s">
        <v>109</v>
      </c>
      <c r="T253" s="64"/>
      <c r="U253" s="85" t="s">
        <v>155</v>
      </c>
    </row>
    <row r="254" spans="2:21" ht="25.5">
      <c r="B254" s="164" t="s">
        <v>277</v>
      </c>
      <c r="C254" s="68" t="s">
        <v>278</v>
      </c>
      <c r="D254" s="85" t="s">
        <v>279</v>
      </c>
      <c r="E254" s="64"/>
      <c r="F254" s="64"/>
      <c r="G254" s="64"/>
      <c r="H254" s="64"/>
      <c r="I254" s="59" t="s">
        <v>103</v>
      </c>
      <c r="J254" s="59" t="s">
        <v>104</v>
      </c>
      <c r="K254" s="59" t="s">
        <v>105</v>
      </c>
      <c r="L254" s="59" t="s">
        <v>106</v>
      </c>
      <c r="M254" s="79" t="s">
        <v>107</v>
      </c>
      <c r="N254" s="85">
        <v>2</v>
      </c>
      <c r="O254" s="85">
        <v>2</v>
      </c>
      <c r="P254" s="89">
        <f t="shared" si="10"/>
        <v>4</v>
      </c>
      <c r="Q254" s="90" t="str">
        <f t="shared" si="9"/>
        <v>MODERADO</v>
      </c>
      <c r="R254" s="60" t="s">
        <v>108</v>
      </c>
      <c r="S254" s="99" t="s">
        <v>109</v>
      </c>
      <c r="T254" s="64"/>
      <c r="U254" s="85" t="s">
        <v>217</v>
      </c>
    </row>
    <row r="255" spans="2:21" ht="25.5">
      <c r="B255" s="164"/>
      <c r="C255" s="68" t="s">
        <v>278</v>
      </c>
      <c r="D255" s="85" t="s">
        <v>279</v>
      </c>
      <c r="E255" s="64"/>
      <c r="F255" s="64"/>
      <c r="G255" s="64"/>
      <c r="H255" s="64"/>
      <c r="I255" s="59" t="s">
        <v>103</v>
      </c>
      <c r="J255" s="59" t="s">
        <v>104</v>
      </c>
      <c r="K255" s="59" t="s">
        <v>111</v>
      </c>
      <c r="L255" s="59" t="s">
        <v>106</v>
      </c>
      <c r="M255" s="79" t="s">
        <v>107</v>
      </c>
      <c r="N255" s="85">
        <v>2</v>
      </c>
      <c r="O255" s="85">
        <v>2</v>
      </c>
      <c r="P255" s="89">
        <f t="shared" si="10"/>
        <v>4</v>
      </c>
      <c r="Q255" s="90" t="str">
        <f t="shared" si="9"/>
        <v>MODERADO</v>
      </c>
      <c r="R255" s="60" t="s">
        <v>108</v>
      </c>
      <c r="S255" s="99" t="s">
        <v>109</v>
      </c>
      <c r="T255" s="64"/>
      <c r="U255" s="85" t="s">
        <v>217</v>
      </c>
    </row>
    <row r="256" spans="2:21" ht="25.5">
      <c r="B256" s="164"/>
      <c r="C256" s="68" t="s">
        <v>278</v>
      </c>
      <c r="D256" s="85" t="s">
        <v>279</v>
      </c>
      <c r="E256" s="64"/>
      <c r="F256" s="64"/>
      <c r="G256" s="64"/>
      <c r="H256" s="64"/>
      <c r="I256" s="59" t="s">
        <v>103</v>
      </c>
      <c r="J256" s="59" t="s">
        <v>104</v>
      </c>
      <c r="K256" s="59" t="s">
        <v>112</v>
      </c>
      <c r="L256" s="59" t="s">
        <v>106</v>
      </c>
      <c r="M256" s="79" t="s">
        <v>107</v>
      </c>
      <c r="N256" s="85">
        <v>2</v>
      </c>
      <c r="O256" s="85">
        <v>2</v>
      </c>
      <c r="P256" s="89">
        <f t="shared" si="10"/>
        <v>4</v>
      </c>
      <c r="Q256" s="90" t="str">
        <f t="shared" si="9"/>
        <v>MODERADO</v>
      </c>
      <c r="R256" s="61" t="s">
        <v>113</v>
      </c>
      <c r="S256" s="99" t="s">
        <v>109</v>
      </c>
      <c r="T256" s="64"/>
      <c r="U256" s="85" t="s">
        <v>217</v>
      </c>
    </row>
    <row r="257" spans="2:21" ht="25.5">
      <c r="B257" s="164"/>
      <c r="C257" s="68" t="s">
        <v>278</v>
      </c>
      <c r="D257" s="85" t="s">
        <v>279</v>
      </c>
      <c r="E257" s="64"/>
      <c r="F257" s="64"/>
      <c r="G257" s="64"/>
      <c r="H257" s="64"/>
      <c r="I257" s="59" t="s">
        <v>103</v>
      </c>
      <c r="J257" s="59" t="s">
        <v>104</v>
      </c>
      <c r="K257" s="59" t="s">
        <v>114</v>
      </c>
      <c r="L257" s="59" t="s">
        <v>106</v>
      </c>
      <c r="M257" s="79" t="s">
        <v>107</v>
      </c>
      <c r="N257" s="85">
        <v>4</v>
      </c>
      <c r="O257" s="85">
        <v>2</v>
      </c>
      <c r="P257" s="89">
        <f t="shared" si="10"/>
        <v>8</v>
      </c>
      <c r="Q257" s="90" t="str">
        <f t="shared" si="9"/>
        <v>IMPORTANTE</v>
      </c>
      <c r="R257" s="60" t="s">
        <v>115</v>
      </c>
      <c r="S257" s="99" t="s">
        <v>109</v>
      </c>
      <c r="T257" s="64"/>
      <c r="U257" s="85" t="s">
        <v>217</v>
      </c>
    </row>
    <row r="258" spans="2:21" ht="30">
      <c r="B258" s="164"/>
      <c r="C258" s="68" t="s">
        <v>278</v>
      </c>
      <c r="D258" s="85" t="s">
        <v>279</v>
      </c>
      <c r="E258" s="64"/>
      <c r="F258" s="64"/>
      <c r="G258" s="64"/>
      <c r="H258" s="64"/>
      <c r="I258" s="59" t="s">
        <v>103</v>
      </c>
      <c r="J258" s="58" t="s">
        <v>182</v>
      </c>
      <c r="K258" s="59" t="s">
        <v>116</v>
      </c>
      <c r="L258" s="59" t="s">
        <v>117</v>
      </c>
      <c r="M258" s="84" t="s">
        <v>118</v>
      </c>
      <c r="N258" s="85">
        <v>4</v>
      </c>
      <c r="O258" s="85">
        <v>4</v>
      </c>
      <c r="P258" s="89">
        <f t="shared" si="10"/>
        <v>16</v>
      </c>
      <c r="Q258" s="90" t="str">
        <f t="shared" si="9"/>
        <v>INTOLERABLE</v>
      </c>
      <c r="R258" s="60" t="s">
        <v>119</v>
      </c>
      <c r="S258" s="99" t="s">
        <v>109</v>
      </c>
      <c r="T258" s="64"/>
      <c r="U258" s="85" t="s">
        <v>120</v>
      </c>
    </row>
    <row r="259" spans="2:21" ht="25.5">
      <c r="B259" s="164"/>
      <c r="C259" s="68" t="s">
        <v>278</v>
      </c>
      <c r="D259" s="85" t="s">
        <v>279</v>
      </c>
      <c r="E259" s="64"/>
      <c r="F259" s="64"/>
      <c r="G259" s="64"/>
      <c r="H259" s="64"/>
      <c r="I259" s="59" t="s">
        <v>103</v>
      </c>
      <c r="J259" s="59" t="s">
        <v>104</v>
      </c>
      <c r="K259" s="59" t="s">
        <v>112</v>
      </c>
      <c r="L259" s="59" t="s">
        <v>121</v>
      </c>
      <c r="M259" s="79" t="s">
        <v>122</v>
      </c>
      <c r="N259" s="85">
        <v>4</v>
      </c>
      <c r="O259" s="85">
        <v>2</v>
      </c>
      <c r="P259" s="89">
        <f t="shared" si="10"/>
        <v>8</v>
      </c>
      <c r="Q259" s="90" t="str">
        <f t="shared" si="9"/>
        <v>IMPORTANTE</v>
      </c>
      <c r="R259" s="60" t="s">
        <v>113</v>
      </c>
      <c r="S259" s="99" t="s">
        <v>109</v>
      </c>
      <c r="T259" s="64"/>
      <c r="U259" s="85" t="s">
        <v>217</v>
      </c>
    </row>
    <row r="260" spans="2:21" ht="25.5">
      <c r="B260" s="164"/>
      <c r="C260" s="68" t="s">
        <v>278</v>
      </c>
      <c r="D260" s="85" t="s">
        <v>279</v>
      </c>
      <c r="E260" s="64"/>
      <c r="F260" s="64"/>
      <c r="G260" s="64"/>
      <c r="H260" s="64"/>
      <c r="I260" s="59" t="s">
        <v>103</v>
      </c>
      <c r="J260" s="59" t="s">
        <v>104</v>
      </c>
      <c r="K260" s="59" t="s">
        <v>111</v>
      </c>
      <c r="L260" s="59" t="s">
        <v>121</v>
      </c>
      <c r="M260" s="79" t="s">
        <v>122</v>
      </c>
      <c r="N260" s="85">
        <v>4</v>
      </c>
      <c r="O260" s="85">
        <v>2</v>
      </c>
      <c r="P260" s="89">
        <f t="shared" si="10"/>
        <v>8</v>
      </c>
      <c r="Q260" s="90" t="str">
        <f t="shared" si="9"/>
        <v>IMPORTANTE</v>
      </c>
      <c r="R260" s="60" t="s">
        <v>123</v>
      </c>
      <c r="S260" s="99" t="s">
        <v>109</v>
      </c>
      <c r="T260" s="64"/>
      <c r="U260" s="85" t="s">
        <v>217</v>
      </c>
    </row>
    <row r="261" spans="2:21" ht="25.5">
      <c r="B261" s="164"/>
      <c r="C261" s="68" t="s">
        <v>278</v>
      </c>
      <c r="D261" s="85" t="s">
        <v>279</v>
      </c>
      <c r="E261" s="64"/>
      <c r="F261" s="64"/>
      <c r="G261" s="64"/>
      <c r="H261" s="64"/>
      <c r="I261" s="59" t="s">
        <v>103</v>
      </c>
      <c r="J261" s="59" t="s">
        <v>104</v>
      </c>
      <c r="K261" s="59" t="s">
        <v>124</v>
      </c>
      <c r="L261" s="59" t="s">
        <v>125</v>
      </c>
      <c r="M261" s="79" t="s">
        <v>126</v>
      </c>
      <c r="N261" s="85">
        <v>4</v>
      </c>
      <c r="O261" s="85">
        <v>4</v>
      </c>
      <c r="P261" s="89">
        <f t="shared" si="10"/>
        <v>16</v>
      </c>
      <c r="Q261" s="90" t="str">
        <f t="shared" si="9"/>
        <v>INTOLERABLE</v>
      </c>
      <c r="R261" s="62" t="s">
        <v>127</v>
      </c>
      <c r="S261" s="99" t="s">
        <v>109</v>
      </c>
      <c r="T261" s="64"/>
      <c r="U261" s="85" t="s">
        <v>183</v>
      </c>
    </row>
    <row r="262" spans="2:21" ht="27">
      <c r="B262" s="164"/>
      <c r="C262" s="68" t="s">
        <v>278</v>
      </c>
      <c r="D262" s="85" t="s">
        <v>279</v>
      </c>
      <c r="E262" s="64"/>
      <c r="F262" s="64"/>
      <c r="G262" s="64"/>
      <c r="H262" s="64"/>
      <c r="I262" s="59" t="s">
        <v>103</v>
      </c>
      <c r="J262" s="59" t="s">
        <v>104</v>
      </c>
      <c r="K262" s="59" t="s">
        <v>129</v>
      </c>
      <c r="L262" s="59" t="s">
        <v>125</v>
      </c>
      <c r="M262" s="79" t="s">
        <v>126</v>
      </c>
      <c r="N262" s="85">
        <v>4</v>
      </c>
      <c r="O262" s="85">
        <v>4</v>
      </c>
      <c r="P262" s="89">
        <f t="shared" si="10"/>
        <v>16</v>
      </c>
      <c r="Q262" s="90" t="str">
        <f t="shared" si="9"/>
        <v>INTOLERABLE</v>
      </c>
      <c r="R262" s="62" t="s">
        <v>127</v>
      </c>
      <c r="S262" s="99" t="s">
        <v>109</v>
      </c>
      <c r="T262" s="64"/>
      <c r="U262" s="85" t="s">
        <v>183</v>
      </c>
    </row>
    <row r="263" spans="2:21" ht="30.75" customHeight="1">
      <c r="B263" s="164"/>
      <c r="C263" s="156" t="s">
        <v>278</v>
      </c>
      <c r="D263" s="158" t="s">
        <v>279</v>
      </c>
      <c r="E263" s="160"/>
      <c r="F263" s="160"/>
      <c r="G263" s="160"/>
      <c r="H263" s="160"/>
      <c r="I263" s="145" t="s">
        <v>103</v>
      </c>
      <c r="J263" s="120" t="s">
        <v>130</v>
      </c>
      <c r="K263" s="120" t="s">
        <v>131</v>
      </c>
      <c r="L263" s="120" t="s">
        <v>132</v>
      </c>
      <c r="M263" s="140" t="s">
        <v>133</v>
      </c>
      <c r="N263" s="138">
        <v>2</v>
      </c>
      <c r="O263" s="138">
        <v>2</v>
      </c>
      <c r="P263" s="138">
        <f t="shared" si="10"/>
        <v>4</v>
      </c>
      <c r="Q263" s="136" t="str">
        <f t="shared" si="9"/>
        <v>MODERADO</v>
      </c>
      <c r="R263" s="60" t="s">
        <v>134</v>
      </c>
      <c r="S263" s="99" t="s">
        <v>109</v>
      </c>
      <c r="T263" s="64"/>
      <c r="U263" s="85" t="s">
        <v>217</v>
      </c>
    </row>
    <row r="264" spans="2:21" ht="39.75" customHeight="1">
      <c r="B264" s="164"/>
      <c r="C264" s="157"/>
      <c r="D264" s="159"/>
      <c r="E264" s="161"/>
      <c r="F264" s="161"/>
      <c r="G264" s="161"/>
      <c r="H264" s="161"/>
      <c r="I264" s="146"/>
      <c r="J264" s="121"/>
      <c r="K264" s="121"/>
      <c r="L264" s="121"/>
      <c r="M264" s="141"/>
      <c r="N264" s="139"/>
      <c r="O264" s="139"/>
      <c r="P264" s="139"/>
      <c r="Q264" s="137"/>
      <c r="R264" s="60" t="s">
        <v>135</v>
      </c>
      <c r="S264" s="99" t="s">
        <v>109</v>
      </c>
      <c r="T264" s="64"/>
      <c r="U264" s="85" t="s">
        <v>120</v>
      </c>
    </row>
    <row r="265" spans="2:21" ht="30.75" customHeight="1">
      <c r="B265" s="164"/>
      <c r="C265" s="156" t="s">
        <v>278</v>
      </c>
      <c r="D265" s="158" t="s">
        <v>279</v>
      </c>
      <c r="E265" s="160"/>
      <c r="F265" s="160"/>
      <c r="G265" s="160"/>
      <c r="H265" s="160"/>
      <c r="I265" s="145" t="s">
        <v>103</v>
      </c>
      <c r="J265" s="120" t="s">
        <v>130</v>
      </c>
      <c r="K265" s="120" t="s">
        <v>136</v>
      </c>
      <c r="L265" s="120" t="s">
        <v>137</v>
      </c>
      <c r="M265" s="166" t="s">
        <v>133</v>
      </c>
      <c r="N265" s="138">
        <v>2</v>
      </c>
      <c r="O265" s="138">
        <v>2</v>
      </c>
      <c r="P265" s="138">
        <f t="shared" si="10"/>
        <v>4</v>
      </c>
      <c r="Q265" s="136" t="str">
        <f t="shared" si="9"/>
        <v>MODERADO</v>
      </c>
      <c r="R265" s="60" t="s">
        <v>138</v>
      </c>
      <c r="S265" s="99" t="s">
        <v>109</v>
      </c>
      <c r="T265" s="64"/>
      <c r="U265" s="85" t="s">
        <v>217</v>
      </c>
    </row>
    <row r="266" spans="2:21" ht="33" customHeight="1">
      <c r="B266" s="164"/>
      <c r="C266" s="157"/>
      <c r="D266" s="159"/>
      <c r="E266" s="161"/>
      <c r="F266" s="161"/>
      <c r="G266" s="161"/>
      <c r="H266" s="161"/>
      <c r="I266" s="146"/>
      <c r="J266" s="121"/>
      <c r="K266" s="121"/>
      <c r="L266" s="121"/>
      <c r="M266" s="167"/>
      <c r="N266" s="139"/>
      <c r="O266" s="139"/>
      <c r="P266" s="139"/>
      <c r="Q266" s="137"/>
      <c r="R266" s="60" t="s">
        <v>135</v>
      </c>
      <c r="S266" s="99" t="s">
        <v>109</v>
      </c>
      <c r="T266" s="64"/>
      <c r="U266" s="85" t="s">
        <v>120</v>
      </c>
    </row>
    <row r="267" spans="2:21" ht="40.5">
      <c r="B267" s="164"/>
      <c r="C267" s="156" t="s">
        <v>278</v>
      </c>
      <c r="D267" s="158" t="s">
        <v>279</v>
      </c>
      <c r="E267" s="160"/>
      <c r="F267" s="160"/>
      <c r="G267" s="160"/>
      <c r="H267" s="160"/>
      <c r="I267" s="145" t="s">
        <v>103</v>
      </c>
      <c r="J267" s="120" t="s">
        <v>130</v>
      </c>
      <c r="K267" s="120" t="s">
        <v>139</v>
      </c>
      <c r="L267" s="120" t="s">
        <v>137</v>
      </c>
      <c r="M267" s="166" t="s">
        <v>133</v>
      </c>
      <c r="N267" s="138">
        <v>2</v>
      </c>
      <c r="O267" s="138">
        <v>2</v>
      </c>
      <c r="P267" s="138">
        <f t="shared" si="10"/>
        <v>4</v>
      </c>
      <c r="Q267" s="136" t="str">
        <f t="shared" si="9"/>
        <v>MODERADO</v>
      </c>
      <c r="R267" s="60" t="s">
        <v>140</v>
      </c>
      <c r="S267" s="99" t="s">
        <v>109</v>
      </c>
      <c r="T267" s="64"/>
      <c r="U267" s="85" t="s">
        <v>217</v>
      </c>
    </row>
    <row r="268" spans="2:21" ht="40.5" customHeight="1">
      <c r="B268" s="164"/>
      <c r="C268" s="157"/>
      <c r="D268" s="159"/>
      <c r="E268" s="161"/>
      <c r="F268" s="161"/>
      <c r="G268" s="161"/>
      <c r="H268" s="161"/>
      <c r="I268" s="146"/>
      <c r="J268" s="121"/>
      <c r="K268" s="121"/>
      <c r="L268" s="121"/>
      <c r="M268" s="167"/>
      <c r="N268" s="139"/>
      <c r="O268" s="139"/>
      <c r="P268" s="139"/>
      <c r="Q268" s="137"/>
      <c r="R268" s="60" t="s">
        <v>135</v>
      </c>
      <c r="S268" s="99" t="s">
        <v>109</v>
      </c>
      <c r="T268" s="64"/>
      <c r="U268" s="85" t="s">
        <v>120</v>
      </c>
    </row>
    <row r="269" spans="2:21" ht="30.75" customHeight="1">
      <c r="B269" s="164"/>
      <c r="C269" s="156" t="s">
        <v>278</v>
      </c>
      <c r="D269" s="158" t="s">
        <v>279</v>
      </c>
      <c r="E269" s="160"/>
      <c r="F269" s="160"/>
      <c r="G269" s="160"/>
      <c r="H269" s="160"/>
      <c r="I269" s="145" t="s">
        <v>103</v>
      </c>
      <c r="J269" s="120" t="s">
        <v>130</v>
      </c>
      <c r="K269" s="120" t="s">
        <v>218</v>
      </c>
      <c r="L269" s="120" t="s">
        <v>137</v>
      </c>
      <c r="M269" s="166" t="s">
        <v>133</v>
      </c>
      <c r="N269" s="138">
        <v>2</v>
      </c>
      <c r="O269" s="138">
        <v>2</v>
      </c>
      <c r="P269" s="138">
        <f t="shared" si="10"/>
        <v>4</v>
      </c>
      <c r="Q269" s="136" t="str">
        <f t="shared" si="9"/>
        <v>MODERADO</v>
      </c>
      <c r="R269" s="60" t="s">
        <v>138</v>
      </c>
      <c r="S269" s="99" t="s">
        <v>109</v>
      </c>
      <c r="T269" s="64"/>
      <c r="U269" s="85" t="s">
        <v>217</v>
      </c>
    </row>
    <row r="270" spans="2:21" ht="34.5" customHeight="1">
      <c r="B270" s="164"/>
      <c r="C270" s="157"/>
      <c r="D270" s="159"/>
      <c r="E270" s="161"/>
      <c r="F270" s="161"/>
      <c r="G270" s="161"/>
      <c r="H270" s="161"/>
      <c r="I270" s="146"/>
      <c r="J270" s="121"/>
      <c r="K270" s="121"/>
      <c r="L270" s="121"/>
      <c r="M270" s="167"/>
      <c r="N270" s="139"/>
      <c r="O270" s="139"/>
      <c r="P270" s="139"/>
      <c r="Q270" s="137"/>
      <c r="R270" s="60" t="s">
        <v>135</v>
      </c>
      <c r="S270" s="99" t="s">
        <v>109</v>
      </c>
      <c r="T270" s="64"/>
      <c r="U270" s="85" t="s">
        <v>120</v>
      </c>
    </row>
    <row r="271" spans="2:21" ht="30.75" customHeight="1">
      <c r="B271" s="164"/>
      <c r="C271" s="156" t="s">
        <v>278</v>
      </c>
      <c r="D271" s="158" t="s">
        <v>279</v>
      </c>
      <c r="E271" s="160"/>
      <c r="F271" s="160"/>
      <c r="G271" s="160"/>
      <c r="H271" s="160"/>
      <c r="I271" s="145" t="s">
        <v>103</v>
      </c>
      <c r="J271" s="120" t="s">
        <v>130</v>
      </c>
      <c r="K271" s="120" t="s">
        <v>280</v>
      </c>
      <c r="L271" s="120" t="s">
        <v>137</v>
      </c>
      <c r="M271" s="140" t="s">
        <v>133</v>
      </c>
      <c r="N271" s="138">
        <v>2</v>
      </c>
      <c r="O271" s="138">
        <v>2</v>
      </c>
      <c r="P271" s="138">
        <f t="shared" si="10"/>
        <v>4</v>
      </c>
      <c r="Q271" s="136" t="str">
        <f t="shared" si="9"/>
        <v>MODERADO</v>
      </c>
      <c r="R271" s="60" t="s">
        <v>281</v>
      </c>
      <c r="S271" s="99" t="s">
        <v>109</v>
      </c>
      <c r="T271" s="64"/>
      <c r="U271" s="85" t="s">
        <v>217</v>
      </c>
    </row>
    <row r="272" spans="2:21" ht="37.5" customHeight="1">
      <c r="B272" s="164"/>
      <c r="C272" s="157"/>
      <c r="D272" s="159"/>
      <c r="E272" s="161"/>
      <c r="F272" s="161"/>
      <c r="G272" s="161"/>
      <c r="H272" s="161"/>
      <c r="I272" s="146"/>
      <c r="J272" s="121"/>
      <c r="K272" s="121"/>
      <c r="L272" s="121"/>
      <c r="M272" s="141"/>
      <c r="N272" s="139"/>
      <c r="O272" s="139"/>
      <c r="P272" s="139"/>
      <c r="Q272" s="137"/>
      <c r="R272" s="60" t="s">
        <v>135</v>
      </c>
      <c r="S272" s="99" t="s">
        <v>109</v>
      </c>
      <c r="T272" s="64"/>
      <c r="U272" s="85" t="s">
        <v>120</v>
      </c>
    </row>
    <row r="273" spans="2:21" ht="27">
      <c r="B273" s="164"/>
      <c r="C273" s="68" t="s">
        <v>278</v>
      </c>
      <c r="D273" s="85" t="s">
        <v>279</v>
      </c>
      <c r="E273" s="64"/>
      <c r="F273" s="64"/>
      <c r="G273" s="64"/>
      <c r="H273" s="64"/>
      <c r="I273" s="59" t="s">
        <v>103</v>
      </c>
      <c r="J273" s="59" t="s">
        <v>104</v>
      </c>
      <c r="K273" s="59" t="s">
        <v>282</v>
      </c>
      <c r="L273" s="59" t="s">
        <v>283</v>
      </c>
      <c r="M273" s="79" t="s">
        <v>284</v>
      </c>
      <c r="N273" s="85">
        <v>2</v>
      </c>
      <c r="O273" s="85">
        <v>2</v>
      </c>
      <c r="P273" s="89">
        <f t="shared" si="10"/>
        <v>4</v>
      </c>
      <c r="Q273" s="90" t="str">
        <f t="shared" si="9"/>
        <v>MODERADO</v>
      </c>
      <c r="R273" s="62" t="s">
        <v>285</v>
      </c>
      <c r="S273" s="99" t="s">
        <v>109</v>
      </c>
      <c r="T273" s="64"/>
      <c r="U273" s="85" t="s">
        <v>217</v>
      </c>
    </row>
    <row r="274" spans="2:21" ht="30">
      <c r="B274" s="164"/>
      <c r="C274" s="69" t="s">
        <v>278</v>
      </c>
      <c r="D274" s="86" t="s">
        <v>279</v>
      </c>
      <c r="E274" s="66"/>
      <c r="F274" s="64"/>
      <c r="G274" s="64"/>
      <c r="H274" s="64"/>
      <c r="I274" s="59" t="s">
        <v>142</v>
      </c>
      <c r="J274" s="58" t="s">
        <v>150</v>
      </c>
      <c r="K274" s="59" t="s">
        <v>207</v>
      </c>
      <c r="L274" s="59" t="s">
        <v>152</v>
      </c>
      <c r="M274" s="79" t="s">
        <v>153</v>
      </c>
      <c r="N274" s="85">
        <v>4</v>
      </c>
      <c r="O274" s="85">
        <v>4</v>
      </c>
      <c r="P274" s="89">
        <f t="shared" si="10"/>
        <v>16</v>
      </c>
      <c r="Q274" s="90" t="str">
        <f t="shared" ref="Q274:Q319" si="11">IF(P274=1,"TRIVIAL",IF(P274=2,"TOLERABLE",IF(P274=4,"MODERADO",IF(P274=8,"IMPORTANTE",IF(P274=16,"INTOLERABLE")))))</f>
        <v>INTOLERABLE</v>
      </c>
      <c r="R274" s="60" t="s">
        <v>208</v>
      </c>
      <c r="S274" s="99" t="s">
        <v>109</v>
      </c>
      <c r="T274" s="64"/>
      <c r="U274" s="85" t="s">
        <v>155</v>
      </c>
    </row>
    <row r="275" spans="2:21" ht="53.25" customHeight="1">
      <c r="B275" s="164"/>
      <c r="C275" s="172" t="s">
        <v>278</v>
      </c>
      <c r="D275" s="171" t="s">
        <v>279</v>
      </c>
      <c r="E275" s="170"/>
      <c r="F275" s="168"/>
      <c r="G275" s="160"/>
      <c r="H275" s="160"/>
      <c r="I275" s="145" t="s">
        <v>103</v>
      </c>
      <c r="J275" s="120" t="s">
        <v>130</v>
      </c>
      <c r="K275" s="120" t="s">
        <v>286</v>
      </c>
      <c r="L275" s="120" t="s">
        <v>167</v>
      </c>
      <c r="M275" s="158" t="s">
        <v>168</v>
      </c>
      <c r="N275" s="138">
        <v>2</v>
      </c>
      <c r="O275" s="138">
        <v>2</v>
      </c>
      <c r="P275" s="138">
        <f t="shared" si="10"/>
        <v>4</v>
      </c>
      <c r="Q275" s="136" t="str">
        <f t="shared" si="11"/>
        <v>MODERADO</v>
      </c>
      <c r="R275" s="62" t="s">
        <v>169</v>
      </c>
      <c r="S275" s="99" t="s">
        <v>109</v>
      </c>
      <c r="T275" s="64"/>
      <c r="U275" s="85" t="s">
        <v>287</v>
      </c>
    </row>
    <row r="276" spans="2:21" ht="42" customHeight="1">
      <c r="B276" s="164"/>
      <c r="C276" s="172"/>
      <c r="D276" s="171"/>
      <c r="E276" s="170"/>
      <c r="F276" s="169"/>
      <c r="G276" s="161"/>
      <c r="H276" s="161"/>
      <c r="I276" s="146"/>
      <c r="J276" s="121"/>
      <c r="K276" s="121"/>
      <c r="L276" s="121"/>
      <c r="M276" s="159"/>
      <c r="N276" s="139"/>
      <c r="O276" s="139"/>
      <c r="P276" s="139"/>
      <c r="Q276" s="137"/>
      <c r="R276" s="62" t="s">
        <v>242</v>
      </c>
      <c r="S276" s="99" t="s">
        <v>109</v>
      </c>
      <c r="T276" s="64"/>
      <c r="U276" s="85" t="s">
        <v>120</v>
      </c>
    </row>
    <row r="277" spans="2:21" ht="27">
      <c r="B277" s="164"/>
      <c r="C277" s="80" t="s">
        <v>288</v>
      </c>
      <c r="D277" s="87" t="s">
        <v>279</v>
      </c>
      <c r="E277" s="76"/>
      <c r="F277" s="64"/>
      <c r="G277" s="64"/>
      <c r="H277" s="64"/>
      <c r="I277" s="68" t="s">
        <v>103</v>
      </c>
      <c r="J277" s="59" t="s">
        <v>104</v>
      </c>
      <c r="K277" s="59" t="s">
        <v>105</v>
      </c>
      <c r="L277" s="59" t="s">
        <v>106</v>
      </c>
      <c r="M277" s="79" t="s">
        <v>107</v>
      </c>
      <c r="N277" s="85">
        <v>2</v>
      </c>
      <c r="O277" s="85">
        <v>2</v>
      </c>
      <c r="P277" s="89">
        <f t="shared" si="10"/>
        <v>4</v>
      </c>
      <c r="Q277" s="90" t="str">
        <f t="shared" si="11"/>
        <v>MODERADO</v>
      </c>
      <c r="R277" s="60" t="s">
        <v>108</v>
      </c>
      <c r="S277" s="99" t="s">
        <v>109</v>
      </c>
      <c r="T277" s="64"/>
      <c r="U277" s="85" t="s">
        <v>217</v>
      </c>
    </row>
    <row r="278" spans="2:21" ht="25.5">
      <c r="B278" s="164"/>
      <c r="C278" s="81" t="s">
        <v>288</v>
      </c>
      <c r="D278" s="87" t="s">
        <v>279</v>
      </c>
      <c r="E278" s="64"/>
      <c r="F278" s="64"/>
      <c r="G278" s="64"/>
      <c r="H278" s="64"/>
      <c r="I278" s="68" t="s">
        <v>103</v>
      </c>
      <c r="J278" s="59" t="s">
        <v>104</v>
      </c>
      <c r="K278" s="59" t="s">
        <v>111</v>
      </c>
      <c r="L278" s="59" t="s">
        <v>106</v>
      </c>
      <c r="M278" s="79" t="s">
        <v>107</v>
      </c>
      <c r="N278" s="85">
        <v>2</v>
      </c>
      <c r="O278" s="85">
        <v>2</v>
      </c>
      <c r="P278" s="89">
        <f t="shared" si="10"/>
        <v>4</v>
      </c>
      <c r="Q278" s="90" t="str">
        <f t="shared" si="11"/>
        <v>MODERADO</v>
      </c>
      <c r="R278" s="60" t="s">
        <v>108</v>
      </c>
      <c r="S278" s="99" t="s">
        <v>109</v>
      </c>
      <c r="T278" s="64"/>
      <c r="U278" s="85" t="s">
        <v>217</v>
      </c>
    </row>
    <row r="279" spans="2:21" ht="25.5">
      <c r="B279" s="164"/>
      <c r="C279" s="81" t="s">
        <v>288</v>
      </c>
      <c r="D279" s="87" t="s">
        <v>279</v>
      </c>
      <c r="E279" s="64"/>
      <c r="F279" s="64"/>
      <c r="G279" s="64"/>
      <c r="H279" s="64"/>
      <c r="I279" s="68" t="s">
        <v>103</v>
      </c>
      <c r="J279" s="59" t="s">
        <v>104</v>
      </c>
      <c r="K279" s="59" t="s">
        <v>112</v>
      </c>
      <c r="L279" s="59" t="s">
        <v>106</v>
      </c>
      <c r="M279" s="79" t="s">
        <v>107</v>
      </c>
      <c r="N279" s="85">
        <v>2</v>
      </c>
      <c r="O279" s="85">
        <v>2</v>
      </c>
      <c r="P279" s="89">
        <f t="shared" si="10"/>
        <v>4</v>
      </c>
      <c r="Q279" s="90" t="str">
        <f t="shared" si="11"/>
        <v>MODERADO</v>
      </c>
      <c r="R279" s="61" t="s">
        <v>113</v>
      </c>
      <c r="S279" s="99" t="s">
        <v>109</v>
      </c>
      <c r="T279" s="64"/>
      <c r="U279" s="85" t="s">
        <v>217</v>
      </c>
    </row>
    <row r="280" spans="2:21" ht="25.5">
      <c r="B280" s="164"/>
      <c r="C280" s="81" t="s">
        <v>288</v>
      </c>
      <c r="D280" s="87" t="s">
        <v>279</v>
      </c>
      <c r="E280" s="64"/>
      <c r="F280" s="64"/>
      <c r="G280" s="64"/>
      <c r="H280" s="64"/>
      <c r="I280" s="68" t="s">
        <v>103</v>
      </c>
      <c r="J280" s="59" t="s">
        <v>104</v>
      </c>
      <c r="K280" s="59" t="s">
        <v>114</v>
      </c>
      <c r="L280" s="59" t="s">
        <v>106</v>
      </c>
      <c r="M280" s="79" t="s">
        <v>107</v>
      </c>
      <c r="N280" s="85">
        <v>4</v>
      </c>
      <c r="O280" s="85">
        <v>2</v>
      </c>
      <c r="P280" s="89">
        <f t="shared" si="10"/>
        <v>8</v>
      </c>
      <c r="Q280" s="90" t="str">
        <f t="shared" si="11"/>
        <v>IMPORTANTE</v>
      </c>
      <c r="R280" s="60" t="s">
        <v>115</v>
      </c>
      <c r="S280" s="99" t="s">
        <v>109</v>
      </c>
      <c r="T280" s="64"/>
      <c r="U280" s="85" t="s">
        <v>217</v>
      </c>
    </row>
    <row r="281" spans="2:21" ht="30">
      <c r="B281" s="164"/>
      <c r="C281" s="81" t="s">
        <v>288</v>
      </c>
      <c r="D281" s="87" t="s">
        <v>279</v>
      </c>
      <c r="E281" s="64"/>
      <c r="F281" s="64"/>
      <c r="G281" s="64"/>
      <c r="H281" s="64"/>
      <c r="I281" s="68" t="s">
        <v>103</v>
      </c>
      <c r="J281" s="67" t="s">
        <v>182</v>
      </c>
      <c r="K281" s="59" t="s">
        <v>116</v>
      </c>
      <c r="L281" s="59" t="s">
        <v>117</v>
      </c>
      <c r="M281" s="105" t="s">
        <v>118</v>
      </c>
      <c r="N281" s="85">
        <v>4</v>
      </c>
      <c r="O281" s="85">
        <v>4</v>
      </c>
      <c r="P281" s="89">
        <f t="shared" si="10"/>
        <v>16</v>
      </c>
      <c r="Q281" s="90" t="str">
        <f t="shared" si="11"/>
        <v>INTOLERABLE</v>
      </c>
      <c r="R281" s="60" t="s">
        <v>119</v>
      </c>
      <c r="S281" s="99" t="s">
        <v>109</v>
      </c>
      <c r="T281" s="64"/>
      <c r="U281" s="85" t="s">
        <v>217</v>
      </c>
    </row>
    <row r="282" spans="2:21" ht="25.5">
      <c r="B282" s="164"/>
      <c r="C282" s="81" t="s">
        <v>288</v>
      </c>
      <c r="D282" s="87" t="s">
        <v>279</v>
      </c>
      <c r="E282" s="64"/>
      <c r="F282" s="64"/>
      <c r="G282" s="64"/>
      <c r="H282" s="64"/>
      <c r="I282" s="68" t="s">
        <v>103</v>
      </c>
      <c r="J282" s="59" t="s">
        <v>104</v>
      </c>
      <c r="K282" s="59" t="s">
        <v>112</v>
      </c>
      <c r="L282" s="59" t="s">
        <v>121</v>
      </c>
      <c r="M282" s="79" t="s">
        <v>122</v>
      </c>
      <c r="N282" s="85">
        <v>4</v>
      </c>
      <c r="O282" s="85">
        <v>2</v>
      </c>
      <c r="P282" s="89">
        <f t="shared" si="10"/>
        <v>8</v>
      </c>
      <c r="Q282" s="90" t="str">
        <f t="shared" si="11"/>
        <v>IMPORTANTE</v>
      </c>
      <c r="R282" s="60" t="s">
        <v>113</v>
      </c>
      <c r="S282" s="99" t="s">
        <v>109</v>
      </c>
      <c r="T282" s="64"/>
      <c r="U282" s="85" t="s">
        <v>217</v>
      </c>
    </row>
    <row r="283" spans="2:21" ht="25.5">
      <c r="B283" s="164"/>
      <c r="C283" s="81" t="s">
        <v>288</v>
      </c>
      <c r="D283" s="87" t="s">
        <v>279</v>
      </c>
      <c r="E283" s="64"/>
      <c r="F283" s="64"/>
      <c r="G283" s="64"/>
      <c r="H283" s="64"/>
      <c r="I283" s="68" t="s">
        <v>103</v>
      </c>
      <c r="J283" s="59" t="s">
        <v>104</v>
      </c>
      <c r="K283" s="59" t="s">
        <v>111</v>
      </c>
      <c r="L283" s="59" t="s">
        <v>121</v>
      </c>
      <c r="M283" s="79" t="s">
        <v>122</v>
      </c>
      <c r="N283" s="85">
        <v>4</v>
      </c>
      <c r="O283" s="85">
        <v>2</v>
      </c>
      <c r="P283" s="89">
        <f t="shared" si="10"/>
        <v>8</v>
      </c>
      <c r="Q283" s="90" t="str">
        <f t="shared" si="11"/>
        <v>IMPORTANTE</v>
      </c>
      <c r="R283" s="60" t="s">
        <v>123</v>
      </c>
      <c r="S283" s="99" t="s">
        <v>109</v>
      </c>
      <c r="T283" s="64"/>
      <c r="U283" s="85" t="s">
        <v>217</v>
      </c>
    </row>
    <row r="284" spans="2:21" ht="25.5">
      <c r="B284" s="164"/>
      <c r="C284" s="81" t="s">
        <v>288</v>
      </c>
      <c r="D284" s="87" t="s">
        <v>279</v>
      </c>
      <c r="E284" s="64"/>
      <c r="F284" s="64"/>
      <c r="G284" s="64"/>
      <c r="H284" s="64"/>
      <c r="I284" s="68" t="s">
        <v>103</v>
      </c>
      <c r="J284" s="59" t="s">
        <v>104</v>
      </c>
      <c r="K284" s="59" t="s">
        <v>124</v>
      </c>
      <c r="L284" s="59" t="s">
        <v>125</v>
      </c>
      <c r="M284" s="79" t="s">
        <v>126</v>
      </c>
      <c r="N284" s="85">
        <v>4</v>
      </c>
      <c r="O284" s="85">
        <v>4</v>
      </c>
      <c r="P284" s="89">
        <f t="shared" si="10"/>
        <v>16</v>
      </c>
      <c r="Q284" s="90" t="str">
        <f t="shared" si="11"/>
        <v>INTOLERABLE</v>
      </c>
      <c r="R284" s="62" t="s">
        <v>127</v>
      </c>
      <c r="S284" s="99" t="s">
        <v>109</v>
      </c>
      <c r="T284" s="64"/>
      <c r="U284" s="85" t="s">
        <v>217</v>
      </c>
    </row>
    <row r="285" spans="2:21" ht="27">
      <c r="B285" s="164"/>
      <c r="C285" s="81" t="s">
        <v>288</v>
      </c>
      <c r="D285" s="87" t="s">
        <v>279</v>
      </c>
      <c r="E285" s="64"/>
      <c r="F285" s="64"/>
      <c r="G285" s="64"/>
      <c r="H285" s="64"/>
      <c r="I285" s="68" t="s">
        <v>103</v>
      </c>
      <c r="J285" s="59" t="s">
        <v>104</v>
      </c>
      <c r="K285" s="59" t="s">
        <v>129</v>
      </c>
      <c r="L285" s="59" t="s">
        <v>125</v>
      </c>
      <c r="M285" s="79" t="s">
        <v>126</v>
      </c>
      <c r="N285" s="85">
        <v>4</v>
      </c>
      <c r="O285" s="85">
        <v>4</v>
      </c>
      <c r="P285" s="89">
        <f t="shared" si="10"/>
        <v>16</v>
      </c>
      <c r="Q285" s="90" t="str">
        <f t="shared" si="11"/>
        <v>INTOLERABLE</v>
      </c>
      <c r="R285" s="62" t="s">
        <v>127</v>
      </c>
      <c r="S285" s="99" t="s">
        <v>109</v>
      </c>
      <c r="T285" s="64"/>
      <c r="U285" s="85" t="s">
        <v>217</v>
      </c>
    </row>
    <row r="286" spans="2:21" ht="30.75" customHeight="1">
      <c r="B286" s="164"/>
      <c r="C286" s="173" t="s">
        <v>288</v>
      </c>
      <c r="D286" s="138" t="s">
        <v>279</v>
      </c>
      <c r="E286" s="160"/>
      <c r="F286" s="160"/>
      <c r="G286" s="160"/>
      <c r="H286" s="160"/>
      <c r="I286" s="145" t="s">
        <v>103</v>
      </c>
      <c r="J286" s="120" t="s">
        <v>104</v>
      </c>
      <c r="K286" s="120" t="s">
        <v>131</v>
      </c>
      <c r="L286" s="120" t="s">
        <v>132</v>
      </c>
      <c r="M286" s="166" t="s">
        <v>133</v>
      </c>
      <c r="N286" s="138">
        <v>2</v>
      </c>
      <c r="O286" s="138">
        <v>2</v>
      </c>
      <c r="P286" s="138">
        <f t="shared" si="10"/>
        <v>4</v>
      </c>
      <c r="Q286" s="136" t="str">
        <f t="shared" si="11"/>
        <v>MODERADO</v>
      </c>
      <c r="R286" s="60" t="s">
        <v>134</v>
      </c>
      <c r="S286" s="99" t="s">
        <v>109</v>
      </c>
      <c r="T286" s="64"/>
      <c r="U286" s="85" t="s">
        <v>217</v>
      </c>
    </row>
    <row r="287" spans="2:21" ht="33" customHeight="1">
      <c r="B287" s="164"/>
      <c r="C287" s="174"/>
      <c r="D287" s="139"/>
      <c r="E287" s="161"/>
      <c r="F287" s="161"/>
      <c r="G287" s="161"/>
      <c r="H287" s="161"/>
      <c r="I287" s="146"/>
      <c r="J287" s="121"/>
      <c r="K287" s="121"/>
      <c r="L287" s="121"/>
      <c r="M287" s="167"/>
      <c r="N287" s="139"/>
      <c r="O287" s="139"/>
      <c r="P287" s="139"/>
      <c r="Q287" s="137"/>
      <c r="R287" s="60" t="s">
        <v>135</v>
      </c>
      <c r="S287" s="99" t="s">
        <v>109</v>
      </c>
      <c r="T287" s="64"/>
      <c r="U287" s="85" t="s">
        <v>120</v>
      </c>
    </row>
    <row r="288" spans="2:21" ht="30.75" customHeight="1">
      <c r="B288" s="164"/>
      <c r="C288" s="173" t="s">
        <v>288</v>
      </c>
      <c r="D288" s="138" t="s">
        <v>279</v>
      </c>
      <c r="E288" s="160"/>
      <c r="F288" s="160"/>
      <c r="G288" s="160"/>
      <c r="H288" s="160"/>
      <c r="I288" s="145" t="s">
        <v>103</v>
      </c>
      <c r="J288" s="120" t="s">
        <v>104</v>
      </c>
      <c r="K288" s="120" t="s">
        <v>136</v>
      </c>
      <c r="L288" s="120" t="s">
        <v>137</v>
      </c>
      <c r="M288" s="166" t="s">
        <v>133</v>
      </c>
      <c r="N288" s="138">
        <v>2</v>
      </c>
      <c r="O288" s="138">
        <v>2</v>
      </c>
      <c r="P288" s="138">
        <f t="shared" si="10"/>
        <v>4</v>
      </c>
      <c r="Q288" s="136" t="str">
        <f t="shared" si="11"/>
        <v>MODERADO</v>
      </c>
      <c r="R288" s="60" t="s">
        <v>138</v>
      </c>
      <c r="S288" s="99" t="s">
        <v>109</v>
      </c>
      <c r="T288" s="64"/>
      <c r="U288" s="85" t="s">
        <v>217</v>
      </c>
    </row>
    <row r="289" spans="2:21" ht="33" customHeight="1">
      <c r="B289" s="164"/>
      <c r="C289" s="174"/>
      <c r="D289" s="139"/>
      <c r="E289" s="161"/>
      <c r="F289" s="161"/>
      <c r="G289" s="161"/>
      <c r="H289" s="161"/>
      <c r="I289" s="146"/>
      <c r="J289" s="121"/>
      <c r="K289" s="121"/>
      <c r="L289" s="121"/>
      <c r="M289" s="167"/>
      <c r="N289" s="139"/>
      <c r="O289" s="139"/>
      <c r="P289" s="139"/>
      <c r="Q289" s="137"/>
      <c r="R289" s="60" t="s">
        <v>135</v>
      </c>
      <c r="S289" s="99" t="s">
        <v>109</v>
      </c>
      <c r="T289" s="64"/>
      <c r="U289" s="85" t="s">
        <v>120</v>
      </c>
    </row>
    <row r="290" spans="2:21" ht="40.5">
      <c r="B290" s="164"/>
      <c r="C290" s="173" t="s">
        <v>288</v>
      </c>
      <c r="D290" s="138" t="s">
        <v>279</v>
      </c>
      <c r="E290" s="160"/>
      <c r="F290" s="160"/>
      <c r="G290" s="160"/>
      <c r="H290" s="160"/>
      <c r="I290" s="145" t="s">
        <v>103</v>
      </c>
      <c r="J290" s="120" t="s">
        <v>104</v>
      </c>
      <c r="K290" s="120" t="s">
        <v>139</v>
      </c>
      <c r="L290" s="120" t="s">
        <v>137</v>
      </c>
      <c r="M290" s="166" t="s">
        <v>133</v>
      </c>
      <c r="N290" s="138">
        <v>2</v>
      </c>
      <c r="O290" s="138">
        <v>2</v>
      </c>
      <c r="P290" s="138">
        <f t="shared" si="10"/>
        <v>4</v>
      </c>
      <c r="Q290" s="136" t="str">
        <f t="shared" si="11"/>
        <v>MODERADO</v>
      </c>
      <c r="R290" s="60" t="s">
        <v>140</v>
      </c>
      <c r="S290" s="99" t="s">
        <v>109</v>
      </c>
      <c r="T290" s="64"/>
      <c r="U290" s="85" t="s">
        <v>217</v>
      </c>
    </row>
    <row r="291" spans="2:21" ht="39" customHeight="1">
      <c r="B291" s="164"/>
      <c r="C291" s="174"/>
      <c r="D291" s="139"/>
      <c r="E291" s="161"/>
      <c r="F291" s="161"/>
      <c r="G291" s="161"/>
      <c r="H291" s="161"/>
      <c r="I291" s="146"/>
      <c r="J291" s="121"/>
      <c r="K291" s="121"/>
      <c r="L291" s="121"/>
      <c r="M291" s="167"/>
      <c r="N291" s="139"/>
      <c r="O291" s="139"/>
      <c r="P291" s="139"/>
      <c r="Q291" s="137"/>
      <c r="R291" s="60" t="s">
        <v>135</v>
      </c>
      <c r="S291" s="99" t="s">
        <v>109</v>
      </c>
      <c r="T291" s="64"/>
      <c r="U291" s="85" t="s">
        <v>120</v>
      </c>
    </row>
    <row r="292" spans="2:21" ht="30.75" customHeight="1">
      <c r="B292" s="164"/>
      <c r="C292" s="173" t="s">
        <v>288</v>
      </c>
      <c r="D292" s="138" t="s">
        <v>279</v>
      </c>
      <c r="E292" s="160"/>
      <c r="F292" s="160"/>
      <c r="G292" s="160"/>
      <c r="H292" s="160"/>
      <c r="I292" s="145" t="s">
        <v>103</v>
      </c>
      <c r="J292" s="120" t="s">
        <v>104</v>
      </c>
      <c r="K292" s="120" t="s">
        <v>218</v>
      </c>
      <c r="L292" s="120" t="s">
        <v>137</v>
      </c>
      <c r="M292" s="166" t="s">
        <v>133</v>
      </c>
      <c r="N292" s="138">
        <v>2</v>
      </c>
      <c r="O292" s="138">
        <v>2</v>
      </c>
      <c r="P292" s="138">
        <f t="shared" si="10"/>
        <v>4</v>
      </c>
      <c r="Q292" s="136" t="str">
        <f t="shared" si="11"/>
        <v>MODERADO</v>
      </c>
      <c r="R292" s="60" t="s">
        <v>138</v>
      </c>
      <c r="S292" s="99" t="s">
        <v>109</v>
      </c>
      <c r="T292" s="64"/>
      <c r="U292" s="85" t="s">
        <v>217</v>
      </c>
    </row>
    <row r="293" spans="2:21" ht="39" customHeight="1">
      <c r="B293" s="164"/>
      <c r="C293" s="174"/>
      <c r="D293" s="139"/>
      <c r="E293" s="161"/>
      <c r="F293" s="161"/>
      <c r="G293" s="161"/>
      <c r="H293" s="161"/>
      <c r="I293" s="146"/>
      <c r="J293" s="121"/>
      <c r="K293" s="121"/>
      <c r="L293" s="121"/>
      <c r="M293" s="167"/>
      <c r="N293" s="139"/>
      <c r="O293" s="139"/>
      <c r="P293" s="139"/>
      <c r="Q293" s="137"/>
      <c r="R293" s="60" t="s">
        <v>135</v>
      </c>
      <c r="S293" s="99" t="s">
        <v>109</v>
      </c>
      <c r="T293" s="64"/>
      <c r="U293" s="85" t="s">
        <v>120</v>
      </c>
    </row>
    <row r="294" spans="2:21" ht="30.75" customHeight="1">
      <c r="B294" s="164"/>
      <c r="C294" s="173" t="s">
        <v>288</v>
      </c>
      <c r="D294" s="138" t="s">
        <v>279</v>
      </c>
      <c r="E294" s="160"/>
      <c r="F294" s="160"/>
      <c r="G294" s="160"/>
      <c r="H294" s="160"/>
      <c r="I294" s="145" t="s">
        <v>103</v>
      </c>
      <c r="J294" s="120" t="s">
        <v>104</v>
      </c>
      <c r="K294" s="120" t="s">
        <v>280</v>
      </c>
      <c r="L294" s="120" t="s">
        <v>137</v>
      </c>
      <c r="M294" s="166" t="s">
        <v>133</v>
      </c>
      <c r="N294" s="138">
        <v>2</v>
      </c>
      <c r="O294" s="138">
        <v>2</v>
      </c>
      <c r="P294" s="138">
        <f t="shared" si="10"/>
        <v>4</v>
      </c>
      <c r="Q294" s="136" t="str">
        <f t="shared" si="11"/>
        <v>MODERADO</v>
      </c>
      <c r="R294" s="60" t="s">
        <v>281</v>
      </c>
      <c r="S294" s="99" t="s">
        <v>109</v>
      </c>
      <c r="T294" s="64"/>
      <c r="U294" s="85" t="s">
        <v>217</v>
      </c>
    </row>
    <row r="295" spans="2:21" ht="39" customHeight="1">
      <c r="B295" s="164"/>
      <c r="C295" s="174"/>
      <c r="D295" s="139"/>
      <c r="E295" s="161"/>
      <c r="F295" s="161"/>
      <c r="G295" s="161"/>
      <c r="H295" s="161"/>
      <c r="I295" s="146"/>
      <c r="J295" s="121"/>
      <c r="K295" s="121"/>
      <c r="L295" s="177"/>
      <c r="M295" s="176"/>
      <c r="N295" s="139"/>
      <c r="O295" s="139"/>
      <c r="P295" s="139"/>
      <c r="Q295" s="137"/>
      <c r="R295" s="60" t="s">
        <v>135</v>
      </c>
      <c r="S295" s="99" t="s">
        <v>109</v>
      </c>
      <c r="T295" s="66"/>
      <c r="U295" s="86" t="s">
        <v>120</v>
      </c>
    </row>
    <row r="296" spans="2:21" ht="53.25" customHeight="1">
      <c r="B296" s="164"/>
      <c r="C296" s="173" t="s">
        <v>288</v>
      </c>
      <c r="D296" s="138" t="s">
        <v>279</v>
      </c>
      <c r="E296" s="160"/>
      <c r="F296" s="160"/>
      <c r="G296" s="160"/>
      <c r="H296" s="160"/>
      <c r="I296" s="145" t="s">
        <v>103</v>
      </c>
      <c r="J296" s="120" t="s">
        <v>130</v>
      </c>
      <c r="K296" s="181" t="s">
        <v>286</v>
      </c>
      <c r="L296" s="180" t="s">
        <v>167</v>
      </c>
      <c r="M296" s="171" t="s">
        <v>168</v>
      </c>
      <c r="N296" s="178">
        <v>2</v>
      </c>
      <c r="O296" s="138">
        <v>2</v>
      </c>
      <c r="P296" s="138">
        <f t="shared" si="10"/>
        <v>4</v>
      </c>
      <c r="Q296" s="136" t="str">
        <f t="shared" si="11"/>
        <v>MODERADO</v>
      </c>
      <c r="R296" s="77" t="s">
        <v>260</v>
      </c>
      <c r="S296" s="85" t="s">
        <v>109</v>
      </c>
      <c r="T296" s="100"/>
      <c r="U296" s="86" t="s">
        <v>217</v>
      </c>
    </row>
    <row r="297" spans="2:21" ht="40.5" customHeight="1">
      <c r="B297" s="165"/>
      <c r="C297" s="185"/>
      <c r="D297" s="139"/>
      <c r="E297" s="161"/>
      <c r="F297" s="161"/>
      <c r="G297" s="161"/>
      <c r="H297" s="161"/>
      <c r="I297" s="146"/>
      <c r="J297" s="121"/>
      <c r="K297" s="182"/>
      <c r="L297" s="180"/>
      <c r="M297" s="171"/>
      <c r="N297" s="179"/>
      <c r="O297" s="139"/>
      <c r="P297" s="139"/>
      <c r="Q297" s="137"/>
      <c r="R297" s="77" t="s">
        <v>242</v>
      </c>
      <c r="S297" s="85" t="s">
        <v>109</v>
      </c>
      <c r="T297" s="100"/>
      <c r="U297" s="86" t="s">
        <v>120</v>
      </c>
    </row>
    <row r="298" spans="2:21" ht="45.75" customHeight="1">
      <c r="B298" s="175" t="s">
        <v>289</v>
      </c>
      <c r="C298" s="82" t="s">
        <v>290</v>
      </c>
      <c r="D298" s="84" t="s">
        <v>291</v>
      </c>
      <c r="E298" s="64"/>
      <c r="F298" s="64"/>
      <c r="G298" s="64"/>
      <c r="H298" s="64"/>
      <c r="I298" s="68" t="s">
        <v>103</v>
      </c>
      <c r="J298" s="59" t="s">
        <v>104</v>
      </c>
      <c r="K298" s="59" t="s">
        <v>105</v>
      </c>
      <c r="L298" s="75" t="s">
        <v>106</v>
      </c>
      <c r="M298" s="109" t="s">
        <v>107</v>
      </c>
      <c r="N298" s="85">
        <v>2</v>
      </c>
      <c r="O298" s="85">
        <v>2</v>
      </c>
      <c r="P298" s="101">
        <f t="shared" si="10"/>
        <v>4</v>
      </c>
      <c r="Q298" s="102" t="str">
        <f t="shared" si="11"/>
        <v>MODERADO</v>
      </c>
      <c r="R298" s="60" t="s">
        <v>108</v>
      </c>
      <c r="S298" s="87" t="s">
        <v>109</v>
      </c>
      <c r="T298" s="64"/>
      <c r="U298" s="85" t="s">
        <v>217</v>
      </c>
    </row>
    <row r="299" spans="2:21" ht="30">
      <c r="B299" s="175"/>
      <c r="C299" s="82" t="s">
        <v>290</v>
      </c>
      <c r="D299" s="84" t="s">
        <v>291</v>
      </c>
      <c r="E299" s="64"/>
      <c r="F299" s="64"/>
      <c r="G299" s="64"/>
      <c r="H299" s="64"/>
      <c r="I299" s="68" t="s">
        <v>103</v>
      </c>
      <c r="J299" s="59" t="s">
        <v>104</v>
      </c>
      <c r="K299" s="59" t="s">
        <v>111</v>
      </c>
      <c r="L299" s="67" t="s">
        <v>106</v>
      </c>
      <c r="M299" s="110" t="s">
        <v>107</v>
      </c>
      <c r="N299" s="85">
        <v>2</v>
      </c>
      <c r="O299" s="85">
        <v>2</v>
      </c>
      <c r="P299" s="101">
        <f t="shared" si="10"/>
        <v>4</v>
      </c>
      <c r="Q299" s="102" t="str">
        <f t="shared" si="11"/>
        <v>MODERADO</v>
      </c>
      <c r="R299" s="60" t="s">
        <v>108</v>
      </c>
      <c r="S299" s="85" t="s">
        <v>109</v>
      </c>
      <c r="T299" s="64"/>
      <c r="U299" s="85" t="s">
        <v>217</v>
      </c>
    </row>
    <row r="300" spans="2:21" ht="30">
      <c r="B300" s="175"/>
      <c r="C300" s="82" t="s">
        <v>290</v>
      </c>
      <c r="D300" s="84" t="s">
        <v>291</v>
      </c>
      <c r="E300" s="64"/>
      <c r="F300" s="64"/>
      <c r="G300" s="64"/>
      <c r="H300" s="64"/>
      <c r="I300" s="68" t="s">
        <v>103</v>
      </c>
      <c r="J300" s="59" t="s">
        <v>104</v>
      </c>
      <c r="K300" s="59" t="s">
        <v>112</v>
      </c>
      <c r="L300" s="67" t="s">
        <v>106</v>
      </c>
      <c r="M300" s="110" t="s">
        <v>107</v>
      </c>
      <c r="N300" s="85">
        <v>2</v>
      </c>
      <c r="O300" s="85">
        <v>2</v>
      </c>
      <c r="P300" s="101">
        <f t="shared" si="10"/>
        <v>4</v>
      </c>
      <c r="Q300" s="102" t="str">
        <f t="shared" si="11"/>
        <v>MODERADO</v>
      </c>
      <c r="R300" s="61" t="s">
        <v>113</v>
      </c>
      <c r="S300" s="85" t="s">
        <v>109</v>
      </c>
      <c r="T300" s="64"/>
      <c r="U300" s="85" t="s">
        <v>217</v>
      </c>
    </row>
    <row r="301" spans="2:21" ht="30">
      <c r="B301" s="175"/>
      <c r="C301" s="82" t="s">
        <v>290</v>
      </c>
      <c r="D301" s="84" t="s">
        <v>291</v>
      </c>
      <c r="E301" s="64"/>
      <c r="F301" s="64"/>
      <c r="G301" s="64"/>
      <c r="H301" s="64"/>
      <c r="I301" s="68" t="s">
        <v>103</v>
      </c>
      <c r="J301" s="59" t="s">
        <v>104</v>
      </c>
      <c r="K301" s="59" t="s">
        <v>114</v>
      </c>
      <c r="L301" s="67" t="s">
        <v>106</v>
      </c>
      <c r="M301" s="110" t="s">
        <v>107</v>
      </c>
      <c r="N301" s="85">
        <v>2</v>
      </c>
      <c r="O301" s="85">
        <v>2</v>
      </c>
      <c r="P301" s="101">
        <f t="shared" si="10"/>
        <v>4</v>
      </c>
      <c r="Q301" s="102" t="str">
        <f t="shared" si="11"/>
        <v>MODERADO</v>
      </c>
      <c r="R301" s="60" t="s">
        <v>292</v>
      </c>
      <c r="S301" s="85" t="s">
        <v>109</v>
      </c>
      <c r="T301" s="64"/>
      <c r="U301" s="85" t="s">
        <v>217</v>
      </c>
    </row>
    <row r="302" spans="2:21" ht="30">
      <c r="B302" s="175"/>
      <c r="C302" s="82" t="s">
        <v>290</v>
      </c>
      <c r="D302" s="84" t="s">
        <v>291</v>
      </c>
      <c r="E302" s="64"/>
      <c r="F302" s="64"/>
      <c r="G302" s="64"/>
      <c r="H302" s="64"/>
      <c r="I302" s="68" t="s">
        <v>103</v>
      </c>
      <c r="J302" s="58" t="s">
        <v>182</v>
      </c>
      <c r="K302" s="59" t="s">
        <v>116</v>
      </c>
      <c r="L302" s="67" t="s">
        <v>117</v>
      </c>
      <c r="M302" s="111" t="s">
        <v>118</v>
      </c>
      <c r="N302" s="85">
        <v>4</v>
      </c>
      <c r="O302" s="85">
        <v>4</v>
      </c>
      <c r="P302" s="101">
        <f t="shared" si="10"/>
        <v>16</v>
      </c>
      <c r="Q302" s="102" t="str">
        <f t="shared" si="11"/>
        <v>INTOLERABLE</v>
      </c>
      <c r="R302" s="60" t="s">
        <v>119</v>
      </c>
      <c r="S302" s="85" t="s">
        <v>109</v>
      </c>
      <c r="T302" s="64"/>
      <c r="U302" s="85" t="s">
        <v>217</v>
      </c>
    </row>
    <row r="303" spans="2:21" ht="30">
      <c r="B303" s="175"/>
      <c r="C303" s="82" t="s">
        <v>290</v>
      </c>
      <c r="D303" s="84" t="s">
        <v>291</v>
      </c>
      <c r="E303" s="64"/>
      <c r="F303" s="64"/>
      <c r="G303" s="64"/>
      <c r="H303" s="64"/>
      <c r="I303" s="68" t="s">
        <v>103</v>
      </c>
      <c r="J303" s="59" t="s">
        <v>104</v>
      </c>
      <c r="K303" s="59" t="s">
        <v>112</v>
      </c>
      <c r="L303" s="67" t="s">
        <v>121</v>
      </c>
      <c r="M303" s="110" t="s">
        <v>122</v>
      </c>
      <c r="N303" s="85">
        <v>4</v>
      </c>
      <c r="O303" s="85">
        <v>2</v>
      </c>
      <c r="P303" s="101">
        <f t="shared" ref="P303:P337" si="12">N303*O303</f>
        <v>8</v>
      </c>
      <c r="Q303" s="102" t="str">
        <f t="shared" si="11"/>
        <v>IMPORTANTE</v>
      </c>
      <c r="R303" s="60" t="s">
        <v>113</v>
      </c>
      <c r="S303" s="85" t="s">
        <v>109</v>
      </c>
      <c r="T303" s="64"/>
      <c r="U303" s="85" t="s">
        <v>217</v>
      </c>
    </row>
    <row r="304" spans="2:21" ht="30">
      <c r="B304" s="175"/>
      <c r="C304" s="82" t="s">
        <v>290</v>
      </c>
      <c r="D304" s="84" t="s">
        <v>291</v>
      </c>
      <c r="E304" s="64"/>
      <c r="F304" s="64"/>
      <c r="G304" s="64"/>
      <c r="H304" s="64"/>
      <c r="I304" s="68" t="s">
        <v>103</v>
      </c>
      <c r="J304" s="59" t="s">
        <v>104</v>
      </c>
      <c r="K304" s="59" t="s">
        <v>111</v>
      </c>
      <c r="L304" s="67" t="s">
        <v>121</v>
      </c>
      <c r="M304" s="110" t="s">
        <v>122</v>
      </c>
      <c r="N304" s="85">
        <v>4</v>
      </c>
      <c r="O304" s="85">
        <v>2</v>
      </c>
      <c r="P304" s="101">
        <f t="shared" si="12"/>
        <v>8</v>
      </c>
      <c r="Q304" s="102" t="str">
        <f t="shared" si="11"/>
        <v>IMPORTANTE</v>
      </c>
      <c r="R304" s="60" t="s">
        <v>123</v>
      </c>
      <c r="S304" s="85" t="s">
        <v>109</v>
      </c>
      <c r="T304" s="64"/>
      <c r="U304" s="85" t="s">
        <v>217</v>
      </c>
    </row>
    <row r="305" spans="2:21" ht="30">
      <c r="B305" s="175"/>
      <c r="C305" s="82" t="s">
        <v>290</v>
      </c>
      <c r="D305" s="84" t="s">
        <v>291</v>
      </c>
      <c r="E305" s="64"/>
      <c r="F305" s="64"/>
      <c r="G305" s="64"/>
      <c r="H305" s="64"/>
      <c r="I305" s="68" t="s">
        <v>103</v>
      </c>
      <c r="J305" s="59" t="s">
        <v>104</v>
      </c>
      <c r="K305" s="59" t="s">
        <v>124</v>
      </c>
      <c r="L305" s="67" t="s">
        <v>125</v>
      </c>
      <c r="M305" s="110" t="s">
        <v>126</v>
      </c>
      <c r="N305" s="85">
        <v>4</v>
      </c>
      <c r="O305" s="85">
        <v>4</v>
      </c>
      <c r="P305" s="101">
        <f t="shared" si="12"/>
        <v>16</v>
      </c>
      <c r="Q305" s="102" t="str">
        <f t="shared" si="11"/>
        <v>INTOLERABLE</v>
      </c>
      <c r="R305" s="62" t="s">
        <v>127</v>
      </c>
      <c r="S305" s="85" t="s">
        <v>109</v>
      </c>
      <c r="T305" s="64"/>
      <c r="U305" s="85" t="s">
        <v>183</v>
      </c>
    </row>
    <row r="306" spans="2:21" ht="30">
      <c r="B306" s="175"/>
      <c r="C306" s="82" t="s">
        <v>290</v>
      </c>
      <c r="D306" s="84" t="s">
        <v>291</v>
      </c>
      <c r="E306" s="64"/>
      <c r="F306" s="64"/>
      <c r="G306" s="64"/>
      <c r="H306" s="64"/>
      <c r="I306" s="68" t="s">
        <v>103</v>
      </c>
      <c r="J306" s="59" t="s">
        <v>104</v>
      </c>
      <c r="K306" s="59" t="s">
        <v>129</v>
      </c>
      <c r="L306" s="67" t="s">
        <v>125</v>
      </c>
      <c r="M306" s="110" t="s">
        <v>126</v>
      </c>
      <c r="N306" s="85">
        <v>4</v>
      </c>
      <c r="O306" s="85">
        <v>4</v>
      </c>
      <c r="P306" s="101">
        <f t="shared" si="12"/>
        <v>16</v>
      </c>
      <c r="Q306" s="102" t="str">
        <f t="shared" si="11"/>
        <v>INTOLERABLE</v>
      </c>
      <c r="R306" s="62" t="s">
        <v>127</v>
      </c>
      <c r="S306" s="85" t="s">
        <v>109</v>
      </c>
      <c r="T306" s="64"/>
      <c r="U306" s="85" t="s">
        <v>183</v>
      </c>
    </row>
    <row r="307" spans="2:21" ht="30.75">
      <c r="B307" s="175"/>
      <c r="C307" s="82" t="s">
        <v>290</v>
      </c>
      <c r="D307" s="84" t="s">
        <v>291</v>
      </c>
      <c r="E307" s="64"/>
      <c r="F307" s="64"/>
      <c r="G307" s="64"/>
      <c r="H307" s="64"/>
      <c r="I307" s="68" t="s">
        <v>142</v>
      </c>
      <c r="J307" s="58" t="s">
        <v>150</v>
      </c>
      <c r="K307" s="59" t="s">
        <v>207</v>
      </c>
      <c r="L307" s="67" t="s">
        <v>152</v>
      </c>
      <c r="M307" s="110" t="s">
        <v>153</v>
      </c>
      <c r="N307" s="85">
        <v>4</v>
      </c>
      <c r="O307" s="85">
        <v>4</v>
      </c>
      <c r="P307" s="101">
        <f t="shared" si="12"/>
        <v>16</v>
      </c>
      <c r="Q307" s="102" t="str">
        <f t="shared" si="11"/>
        <v>INTOLERABLE</v>
      </c>
      <c r="R307" s="60" t="s">
        <v>208</v>
      </c>
      <c r="S307" s="85" t="s">
        <v>109</v>
      </c>
      <c r="T307" s="64"/>
      <c r="U307" s="85" t="s">
        <v>155</v>
      </c>
    </row>
    <row r="308" spans="2:21" ht="30.75">
      <c r="B308" s="175"/>
      <c r="C308" s="82" t="s">
        <v>290</v>
      </c>
      <c r="D308" s="84" t="s">
        <v>291</v>
      </c>
      <c r="E308" s="64"/>
      <c r="F308" s="64"/>
      <c r="G308" s="64"/>
      <c r="H308" s="64"/>
      <c r="I308" s="68" t="s">
        <v>103</v>
      </c>
      <c r="J308" s="65" t="s">
        <v>130</v>
      </c>
      <c r="K308" s="59" t="s">
        <v>201</v>
      </c>
      <c r="L308" s="59" t="s">
        <v>157</v>
      </c>
      <c r="M308" s="110" t="s">
        <v>158</v>
      </c>
      <c r="N308" s="85">
        <v>4</v>
      </c>
      <c r="O308" s="85">
        <v>4</v>
      </c>
      <c r="P308" s="101">
        <f t="shared" si="12"/>
        <v>16</v>
      </c>
      <c r="Q308" s="102" t="str">
        <f t="shared" si="11"/>
        <v>INTOLERABLE</v>
      </c>
      <c r="R308" s="62" t="s">
        <v>159</v>
      </c>
      <c r="S308" s="85" t="s">
        <v>109</v>
      </c>
      <c r="T308" s="64"/>
      <c r="U308" s="85" t="s">
        <v>120</v>
      </c>
    </row>
    <row r="309" spans="2:21" ht="30.75">
      <c r="B309" s="175"/>
      <c r="C309" s="82" t="s">
        <v>290</v>
      </c>
      <c r="D309" s="84" t="s">
        <v>291</v>
      </c>
      <c r="E309" s="64"/>
      <c r="F309" s="64"/>
      <c r="G309" s="64"/>
      <c r="H309" s="64"/>
      <c r="I309" s="68" t="s">
        <v>103</v>
      </c>
      <c r="J309" s="65" t="s">
        <v>130</v>
      </c>
      <c r="K309" s="59" t="s">
        <v>160</v>
      </c>
      <c r="L309" s="59" t="s">
        <v>157</v>
      </c>
      <c r="M309" s="110" t="s">
        <v>158</v>
      </c>
      <c r="N309" s="85">
        <v>4</v>
      </c>
      <c r="O309" s="85">
        <v>4</v>
      </c>
      <c r="P309" s="101">
        <f t="shared" si="12"/>
        <v>16</v>
      </c>
      <c r="Q309" s="102" t="str">
        <f t="shared" si="11"/>
        <v>INTOLERABLE</v>
      </c>
      <c r="R309" s="62" t="s">
        <v>202</v>
      </c>
      <c r="S309" s="85" t="s">
        <v>109</v>
      </c>
      <c r="T309" s="64"/>
      <c r="U309" s="85" t="s">
        <v>120</v>
      </c>
    </row>
    <row r="310" spans="2:21" ht="30.75">
      <c r="B310" s="175"/>
      <c r="C310" s="82" t="s">
        <v>290</v>
      </c>
      <c r="D310" s="84" t="s">
        <v>291</v>
      </c>
      <c r="E310" s="64"/>
      <c r="F310" s="64"/>
      <c r="G310" s="64"/>
      <c r="H310" s="64"/>
      <c r="I310" s="68" t="s">
        <v>103</v>
      </c>
      <c r="J310" s="59" t="s">
        <v>104</v>
      </c>
      <c r="K310" s="59" t="s">
        <v>177</v>
      </c>
      <c r="L310" s="67" t="s">
        <v>293</v>
      </c>
      <c r="M310" s="111" t="s">
        <v>294</v>
      </c>
      <c r="N310" s="85">
        <v>4</v>
      </c>
      <c r="O310" s="85">
        <v>4</v>
      </c>
      <c r="P310" s="101">
        <f t="shared" si="12"/>
        <v>16</v>
      </c>
      <c r="Q310" s="102" t="str">
        <f t="shared" si="11"/>
        <v>INTOLERABLE</v>
      </c>
      <c r="R310" s="62" t="s">
        <v>295</v>
      </c>
      <c r="S310" s="85" t="s">
        <v>109</v>
      </c>
      <c r="T310" s="64"/>
      <c r="U310" s="85" t="s">
        <v>120</v>
      </c>
    </row>
    <row r="311" spans="2:21" ht="30">
      <c r="B311" s="175"/>
      <c r="C311" s="82" t="s">
        <v>290</v>
      </c>
      <c r="D311" s="84" t="s">
        <v>291</v>
      </c>
      <c r="E311" s="64"/>
      <c r="F311" s="64"/>
      <c r="G311" s="64"/>
      <c r="H311" s="64"/>
      <c r="I311" s="68" t="s">
        <v>103</v>
      </c>
      <c r="J311" s="59" t="s">
        <v>104</v>
      </c>
      <c r="K311" s="59" t="s">
        <v>296</v>
      </c>
      <c r="L311" s="67" t="s">
        <v>293</v>
      </c>
      <c r="M311" s="111" t="s">
        <v>294</v>
      </c>
      <c r="N311" s="85">
        <v>4</v>
      </c>
      <c r="O311" s="85">
        <v>4</v>
      </c>
      <c r="P311" s="101">
        <f t="shared" si="12"/>
        <v>16</v>
      </c>
      <c r="Q311" s="102" t="str">
        <f t="shared" si="11"/>
        <v>INTOLERABLE</v>
      </c>
      <c r="R311" s="62" t="s">
        <v>297</v>
      </c>
      <c r="S311" s="85" t="s">
        <v>109</v>
      </c>
      <c r="T311" s="64"/>
      <c r="U311" s="85" t="s">
        <v>217</v>
      </c>
    </row>
    <row r="312" spans="2:21" ht="30">
      <c r="B312" s="175"/>
      <c r="C312" s="82" t="s">
        <v>290</v>
      </c>
      <c r="D312" s="84" t="s">
        <v>291</v>
      </c>
      <c r="E312" s="64"/>
      <c r="F312" s="64"/>
      <c r="G312" s="64"/>
      <c r="H312" s="64"/>
      <c r="I312" s="68" t="s">
        <v>103</v>
      </c>
      <c r="J312" s="59" t="s">
        <v>104</v>
      </c>
      <c r="K312" s="59" t="s">
        <v>298</v>
      </c>
      <c r="L312" s="67" t="s">
        <v>293</v>
      </c>
      <c r="M312" s="111" t="s">
        <v>294</v>
      </c>
      <c r="N312" s="85">
        <v>4</v>
      </c>
      <c r="O312" s="85">
        <v>4</v>
      </c>
      <c r="P312" s="101">
        <f t="shared" si="12"/>
        <v>16</v>
      </c>
      <c r="Q312" s="102" t="str">
        <f t="shared" si="11"/>
        <v>INTOLERABLE</v>
      </c>
      <c r="R312" s="62" t="s">
        <v>299</v>
      </c>
      <c r="S312" s="85" t="s">
        <v>109</v>
      </c>
      <c r="T312" s="64"/>
      <c r="U312" s="85" t="s">
        <v>217</v>
      </c>
    </row>
    <row r="313" spans="2:21" ht="30">
      <c r="B313" s="175"/>
      <c r="C313" s="82" t="s">
        <v>290</v>
      </c>
      <c r="D313" s="84" t="s">
        <v>291</v>
      </c>
      <c r="E313" s="64"/>
      <c r="F313" s="64"/>
      <c r="G313" s="64"/>
      <c r="H313" s="64"/>
      <c r="I313" s="68" t="s">
        <v>103</v>
      </c>
      <c r="J313" s="59" t="s">
        <v>104</v>
      </c>
      <c r="K313" s="59" t="s">
        <v>187</v>
      </c>
      <c r="L313" s="67" t="s">
        <v>293</v>
      </c>
      <c r="M313" s="111" t="s">
        <v>294</v>
      </c>
      <c r="N313" s="85">
        <v>4</v>
      </c>
      <c r="O313" s="85">
        <v>4</v>
      </c>
      <c r="P313" s="101">
        <f t="shared" si="12"/>
        <v>16</v>
      </c>
      <c r="Q313" s="102" t="str">
        <f t="shared" si="11"/>
        <v>INTOLERABLE</v>
      </c>
      <c r="R313" s="62" t="s">
        <v>300</v>
      </c>
      <c r="S313" s="85" t="s">
        <v>109</v>
      </c>
      <c r="T313" s="64"/>
      <c r="U313" s="85" t="s">
        <v>170</v>
      </c>
    </row>
    <row r="314" spans="2:21" ht="30">
      <c r="B314" s="175"/>
      <c r="C314" s="82" t="s">
        <v>290</v>
      </c>
      <c r="D314" s="84" t="s">
        <v>291</v>
      </c>
      <c r="E314" s="64"/>
      <c r="F314" s="64"/>
      <c r="G314" s="64"/>
      <c r="H314" s="64"/>
      <c r="I314" s="68" t="s">
        <v>103</v>
      </c>
      <c r="J314" s="58" t="s">
        <v>182</v>
      </c>
      <c r="K314" s="58" t="s">
        <v>116</v>
      </c>
      <c r="L314" s="72" t="s">
        <v>117</v>
      </c>
      <c r="M314" s="111" t="s">
        <v>118</v>
      </c>
      <c r="N314" s="85">
        <v>4</v>
      </c>
      <c r="O314" s="85">
        <v>4</v>
      </c>
      <c r="P314" s="101">
        <f t="shared" si="12"/>
        <v>16</v>
      </c>
      <c r="Q314" s="102" t="str">
        <f t="shared" si="11"/>
        <v>INTOLERABLE</v>
      </c>
      <c r="R314" s="60" t="s">
        <v>119</v>
      </c>
      <c r="S314" s="85" t="s">
        <v>109</v>
      </c>
      <c r="T314" s="64"/>
      <c r="U314" s="85" t="s">
        <v>120</v>
      </c>
    </row>
    <row r="315" spans="2:21" ht="30">
      <c r="B315" s="175"/>
      <c r="C315" s="82" t="s">
        <v>290</v>
      </c>
      <c r="D315" s="84" t="s">
        <v>291</v>
      </c>
      <c r="E315" s="64"/>
      <c r="F315" s="64"/>
      <c r="G315" s="64"/>
      <c r="H315" s="64"/>
      <c r="I315" s="68" t="s">
        <v>103</v>
      </c>
      <c r="J315" s="58" t="s">
        <v>182</v>
      </c>
      <c r="K315" s="59" t="s">
        <v>296</v>
      </c>
      <c r="L315" s="59" t="s">
        <v>301</v>
      </c>
      <c r="M315" s="111" t="s">
        <v>302</v>
      </c>
      <c r="N315" s="85">
        <v>2</v>
      </c>
      <c r="O315" s="85">
        <v>2</v>
      </c>
      <c r="P315" s="101">
        <f t="shared" si="12"/>
        <v>4</v>
      </c>
      <c r="Q315" s="102" t="str">
        <f t="shared" si="11"/>
        <v>MODERADO</v>
      </c>
      <c r="R315" s="62" t="s">
        <v>297</v>
      </c>
      <c r="S315" s="85" t="s">
        <v>109</v>
      </c>
      <c r="T315" s="64"/>
      <c r="U315" s="85" t="s">
        <v>217</v>
      </c>
    </row>
    <row r="316" spans="2:21" ht="30">
      <c r="B316" s="175"/>
      <c r="C316" s="82" t="s">
        <v>290</v>
      </c>
      <c r="D316" s="84" t="s">
        <v>291</v>
      </c>
      <c r="E316" s="64"/>
      <c r="F316" s="64"/>
      <c r="G316" s="64"/>
      <c r="H316" s="64"/>
      <c r="I316" s="68" t="s">
        <v>103</v>
      </c>
      <c r="J316" s="58" t="s">
        <v>182</v>
      </c>
      <c r="K316" s="59" t="s">
        <v>296</v>
      </c>
      <c r="L316" s="59" t="s">
        <v>301</v>
      </c>
      <c r="M316" s="111" t="s">
        <v>302</v>
      </c>
      <c r="N316" s="85">
        <v>2</v>
      </c>
      <c r="O316" s="85">
        <v>2</v>
      </c>
      <c r="P316" s="101">
        <f t="shared" si="12"/>
        <v>4</v>
      </c>
      <c r="Q316" s="102" t="str">
        <f t="shared" si="11"/>
        <v>MODERADO</v>
      </c>
      <c r="R316" s="62" t="s">
        <v>303</v>
      </c>
      <c r="S316" s="85" t="s">
        <v>109</v>
      </c>
      <c r="T316" s="64"/>
      <c r="U316" s="85" t="s">
        <v>217</v>
      </c>
    </row>
    <row r="317" spans="2:21" ht="30">
      <c r="B317" s="175"/>
      <c r="C317" s="82" t="s">
        <v>290</v>
      </c>
      <c r="D317" s="84" t="s">
        <v>291</v>
      </c>
      <c r="E317" s="64"/>
      <c r="F317" s="64"/>
      <c r="G317" s="64"/>
      <c r="H317" s="64"/>
      <c r="I317" s="68" t="s">
        <v>103</v>
      </c>
      <c r="J317" s="58" t="s">
        <v>150</v>
      </c>
      <c r="K317" s="59" t="s">
        <v>304</v>
      </c>
      <c r="L317" s="67" t="s">
        <v>163</v>
      </c>
      <c r="M317" s="110" t="s">
        <v>164</v>
      </c>
      <c r="N317" s="85">
        <v>4</v>
      </c>
      <c r="O317" s="85">
        <v>4</v>
      </c>
      <c r="P317" s="101">
        <f t="shared" si="12"/>
        <v>16</v>
      </c>
      <c r="Q317" s="102" t="str">
        <f t="shared" si="11"/>
        <v>INTOLERABLE</v>
      </c>
      <c r="R317" s="62" t="s">
        <v>305</v>
      </c>
      <c r="S317" s="85" t="s">
        <v>109</v>
      </c>
      <c r="T317" s="64"/>
      <c r="U317" s="85" t="s">
        <v>120</v>
      </c>
    </row>
    <row r="318" spans="2:21" ht="30">
      <c r="B318" s="147"/>
      <c r="C318" s="82" t="s">
        <v>290</v>
      </c>
      <c r="D318" s="84" t="s">
        <v>291</v>
      </c>
      <c r="E318" s="66"/>
      <c r="F318" s="66"/>
      <c r="G318" s="66"/>
      <c r="H318" s="66"/>
      <c r="I318" s="69" t="s">
        <v>103</v>
      </c>
      <c r="J318" s="74" t="s">
        <v>150</v>
      </c>
      <c r="K318" s="65" t="s">
        <v>116</v>
      </c>
      <c r="L318" s="71" t="s">
        <v>163</v>
      </c>
      <c r="M318" s="112" t="s">
        <v>164</v>
      </c>
      <c r="N318" s="86">
        <v>4</v>
      </c>
      <c r="O318" s="86">
        <v>4</v>
      </c>
      <c r="P318" s="101">
        <f t="shared" si="12"/>
        <v>16</v>
      </c>
      <c r="Q318" s="102" t="str">
        <f t="shared" si="11"/>
        <v>INTOLERABLE</v>
      </c>
      <c r="R318" s="73" t="s">
        <v>306</v>
      </c>
      <c r="S318" s="86" t="s">
        <v>109</v>
      </c>
      <c r="T318" s="66"/>
      <c r="U318" s="86" t="s">
        <v>183</v>
      </c>
    </row>
    <row r="319" spans="2:21" ht="30">
      <c r="B319" s="175" t="s">
        <v>307</v>
      </c>
      <c r="C319" s="83" t="s">
        <v>308</v>
      </c>
      <c r="D319" s="84" t="s">
        <v>291</v>
      </c>
      <c r="E319" s="64"/>
      <c r="F319" s="64"/>
      <c r="G319" s="64"/>
      <c r="H319" s="64"/>
      <c r="I319" s="67" t="s">
        <v>103</v>
      </c>
      <c r="J319" s="59" t="s">
        <v>104</v>
      </c>
      <c r="K319" s="59" t="s">
        <v>105</v>
      </c>
      <c r="L319" s="59" t="s">
        <v>106</v>
      </c>
      <c r="M319" s="79" t="s">
        <v>107</v>
      </c>
      <c r="N319" s="85">
        <v>2</v>
      </c>
      <c r="O319" s="85">
        <v>2</v>
      </c>
      <c r="P319" s="101">
        <f t="shared" si="12"/>
        <v>4</v>
      </c>
      <c r="Q319" s="102" t="str">
        <f t="shared" si="11"/>
        <v>MODERADO</v>
      </c>
      <c r="R319" s="60" t="s">
        <v>108</v>
      </c>
      <c r="S319" s="86" t="s">
        <v>109</v>
      </c>
      <c r="T319" s="64"/>
      <c r="U319" s="85" t="s">
        <v>217</v>
      </c>
    </row>
    <row r="320" spans="2:21" ht="30">
      <c r="B320" s="175"/>
      <c r="C320" s="83" t="s">
        <v>308</v>
      </c>
      <c r="D320" s="84" t="s">
        <v>291</v>
      </c>
      <c r="E320" s="64"/>
      <c r="F320" s="64"/>
      <c r="G320" s="64"/>
      <c r="H320" s="64"/>
      <c r="I320" s="67" t="s">
        <v>103</v>
      </c>
      <c r="J320" s="59" t="s">
        <v>104</v>
      </c>
      <c r="K320" s="59" t="s">
        <v>111</v>
      </c>
      <c r="L320" s="59" t="s">
        <v>106</v>
      </c>
      <c r="M320" s="79" t="s">
        <v>107</v>
      </c>
      <c r="N320" s="85">
        <v>2</v>
      </c>
      <c r="O320" s="85">
        <v>2</v>
      </c>
      <c r="P320" s="101">
        <f t="shared" si="12"/>
        <v>4</v>
      </c>
      <c r="Q320" s="102" t="str">
        <f t="shared" ref="Q320:Q337" si="13">IF(P320=1,"TRIVIAL",IF(P320=2,"TOLERABLE",IF(P320=4,"MODERADO",IF(P320=8,"IMPORTANTE",IF(P320=16,"INTOLERABLE")))))</f>
        <v>MODERADO</v>
      </c>
      <c r="R320" s="60" t="s">
        <v>108</v>
      </c>
      <c r="S320" s="86" t="s">
        <v>109</v>
      </c>
      <c r="T320" s="64"/>
      <c r="U320" s="85" t="s">
        <v>217</v>
      </c>
    </row>
    <row r="321" spans="2:21" ht="30">
      <c r="B321" s="175"/>
      <c r="C321" s="83" t="s">
        <v>308</v>
      </c>
      <c r="D321" s="84" t="s">
        <v>291</v>
      </c>
      <c r="E321" s="64"/>
      <c r="F321" s="64"/>
      <c r="G321" s="64"/>
      <c r="H321" s="64"/>
      <c r="I321" s="67" t="s">
        <v>103</v>
      </c>
      <c r="J321" s="59" t="s">
        <v>104</v>
      </c>
      <c r="K321" s="59" t="s">
        <v>112</v>
      </c>
      <c r="L321" s="59" t="s">
        <v>106</v>
      </c>
      <c r="M321" s="79" t="s">
        <v>107</v>
      </c>
      <c r="N321" s="85">
        <v>2</v>
      </c>
      <c r="O321" s="85">
        <v>2</v>
      </c>
      <c r="P321" s="101">
        <f t="shared" si="12"/>
        <v>4</v>
      </c>
      <c r="Q321" s="102" t="str">
        <f t="shared" si="13"/>
        <v>MODERADO</v>
      </c>
      <c r="R321" s="61" t="s">
        <v>113</v>
      </c>
      <c r="S321" s="86" t="s">
        <v>109</v>
      </c>
      <c r="T321" s="64"/>
      <c r="U321" s="85" t="s">
        <v>217</v>
      </c>
    </row>
    <row r="322" spans="2:21" ht="30">
      <c r="B322" s="175"/>
      <c r="C322" s="83" t="s">
        <v>308</v>
      </c>
      <c r="D322" s="84" t="s">
        <v>291</v>
      </c>
      <c r="E322" s="64"/>
      <c r="F322" s="64"/>
      <c r="G322" s="64"/>
      <c r="H322" s="64"/>
      <c r="I322" s="67" t="s">
        <v>103</v>
      </c>
      <c r="J322" s="59" t="s">
        <v>104</v>
      </c>
      <c r="K322" s="59" t="s">
        <v>114</v>
      </c>
      <c r="L322" s="59" t="s">
        <v>106</v>
      </c>
      <c r="M322" s="79" t="s">
        <v>107</v>
      </c>
      <c r="N322" s="85">
        <v>2</v>
      </c>
      <c r="O322" s="85">
        <v>2</v>
      </c>
      <c r="P322" s="101">
        <f t="shared" si="12"/>
        <v>4</v>
      </c>
      <c r="Q322" s="102" t="str">
        <f t="shared" si="13"/>
        <v>MODERADO</v>
      </c>
      <c r="R322" s="60" t="s">
        <v>292</v>
      </c>
      <c r="S322" s="86" t="s">
        <v>109</v>
      </c>
      <c r="T322" s="64"/>
      <c r="U322" s="85" t="s">
        <v>217</v>
      </c>
    </row>
    <row r="323" spans="2:21" ht="30">
      <c r="B323" s="175"/>
      <c r="C323" s="83" t="s">
        <v>308</v>
      </c>
      <c r="D323" s="84" t="s">
        <v>291</v>
      </c>
      <c r="E323" s="64"/>
      <c r="F323" s="64"/>
      <c r="G323" s="64"/>
      <c r="H323" s="64"/>
      <c r="I323" s="67" t="s">
        <v>103</v>
      </c>
      <c r="J323" s="58" t="s">
        <v>182</v>
      </c>
      <c r="K323" s="59" t="s">
        <v>116</v>
      </c>
      <c r="L323" s="59" t="s">
        <v>117</v>
      </c>
      <c r="M323" s="84" t="s">
        <v>118</v>
      </c>
      <c r="N323" s="85">
        <v>4</v>
      </c>
      <c r="O323" s="85">
        <v>4</v>
      </c>
      <c r="P323" s="101">
        <f t="shared" si="12"/>
        <v>16</v>
      </c>
      <c r="Q323" s="102" t="str">
        <f t="shared" si="13"/>
        <v>INTOLERABLE</v>
      </c>
      <c r="R323" s="60" t="s">
        <v>119</v>
      </c>
      <c r="S323" s="86" t="s">
        <v>109</v>
      </c>
      <c r="T323" s="64"/>
      <c r="U323" s="85" t="s">
        <v>217</v>
      </c>
    </row>
    <row r="324" spans="2:21" ht="30">
      <c r="B324" s="175"/>
      <c r="C324" s="83" t="s">
        <v>308</v>
      </c>
      <c r="D324" s="84" t="s">
        <v>291</v>
      </c>
      <c r="E324" s="64"/>
      <c r="F324" s="64"/>
      <c r="G324" s="64"/>
      <c r="H324" s="64"/>
      <c r="I324" s="67" t="s">
        <v>103</v>
      </c>
      <c r="J324" s="59" t="s">
        <v>104</v>
      </c>
      <c r="K324" s="59" t="s">
        <v>112</v>
      </c>
      <c r="L324" s="59" t="s">
        <v>121</v>
      </c>
      <c r="M324" s="79" t="s">
        <v>122</v>
      </c>
      <c r="N324" s="85">
        <v>4</v>
      </c>
      <c r="O324" s="85">
        <v>2</v>
      </c>
      <c r="P324" s="101">
        <f t="shared" si="12"/>
        <v>8</v>
      </c>
      <c r="Q324" s="102" t="str">
        <f t="shared" si="13"/>
        <v>IMPORTANTE</v>
      </c>
      <c r="R324" s="60" t="s">
        <v>113</v>
      </c>
      <c r="S324" s="86" t="s">
        <v>109</v>
      </c>
      <c r="T324" s="64"/>
      <c r="U324" s="85" t="s">
        <v>217</v>
      </c>
    </row>
    <row r="325" spans="2:21" ht="30">
      <c r="B325" s="175"/>
      <c r="C325" s="83" t="s">
        <v>308</v>
      </c>
      <c r="D325" s="84" t="s">
        <v>291</v>
      </c>
      <c r="E325" s="64"/>
      <c r="F325" s="64"/>
      <c r="G325" s="64"/>
      <c r="H325" s="64"/>
      <c r="I325" s="67" t="s">
        <v>103</v>
      </c>
      <c r="J325" s="59" t="s">
        <v>104</v>
      </c>
      <c r="K325" s="59" t="s">
        <v>111</v>
      </c>
      <c r="L325" s="59" t="s">
        <v>121</v>
      </c>
      <c r="M325" s="79" t="s">
        <v>122</v>
      </c>
      <c r="N325" s="85">
        <v>4</v>
      </c>
      <c r="O325" s="85">
        <v>2</v>
      </c>
      <c r="P325" s="101">
        <f t="shared" si="12"/>
        <v>8</v>
      </c>
      <c r="Q325" s="102" t="str">
        <f t="shared" si="13"/>
        <v>IMPORTANTE</v>
      </c>
      <c r="R325" s="60" t="s">
        <v>123</v>
      </c>
      <c r="S325" s="86" t="s">
        <v>109</v>
      </c>
      <c r="T325" s="64"/>
      <c r="U325" s="85" t="s">
        <v>217</v>
      </c>
    </row>
    <row r="326" spans="2:21" ht="30">
      <c r="B326" s="175"/>
      <c r="C326" s="83" t="s">
        <v>308</v>
      </c>
      <c r="D326" s="84" t="s">
        <v>291</v>
      </c>
      <c r="E326" s="64"/>
      <c r="F326" s="64"/>
      <c r="G326" s="64"/>
      <c r="H326" s="64"/>
      <c r="I326" s="67" t="s">
        <v>103</v>
      </c>
      <c r="J326" s="59" t="s">
        <v>104</v>
      </c>
      <c r="K326" s="59" t="s">
        <v>124</v>
      </c>
      <c r="L326" s="59" t="s">
        <v>125</v>
      </c>
      <c r="M326" s="79" t="s">
        <v>126</v>
      </c>
      <c r="N326" s="85">
        <v>4</v>
      </c>
      <c r="O326" s="85">
        <v>4</v>
      </c>
      <c r="P326" s="101">
        <f t="shared" si="12"/>
        <v>16</v>
      </c>
      <c r="Q326" s="102" t="str">
        <f t="shared" si="13"/>
        <v>INTOLERABLE</v>
      </c>
      <c r="R326" s="62" t="s">
        <v>127</v>
      </c>
      <c r="S326" s="86" t="s">
        <v>109</v>
      </c>
      <c r="T326" s="64"/>
      <c r="U326" s="85" t="s">
        <v>183</v>
      </c>
    </row>
    <row r="327" spans="2:21" ht="30">
      <c r="B327" s="175"/>
      <c r="C327" s="83" t="s">
        <v>308</v>
      </c>
      <c r="D327" s="84" t="s">
        <v>291</v>
      </c>
      <c r="E327" s="64"/>
      <c r="F327" s="64"/>
      <c r="G327" s="64"/>
      <c r="H327" s="64"/>
      <c r="I327" s="67" t="s">
        <v>103</v>
      </c>
      <c r="J327" s="59" t="s">
        <v>104</v>
      </c>
      <c r="K327" s="59" t="s">
        <v>129</v>
      </c>
      <c r="L327" s="59" t="s">
        <v>125</v>
      </c>
      <c r="M327" s="79" t="s">
        <v>126</v>
      </c>
      <c r="N327" s="85">
        <v>4</v>
      </c>
      <c r="O327" s="85">
        <v>4</v>
      </c>
      <c r="P327" s="101">
        <f t="shared" si="12"/>
        <v>16</v>
      </c>
      <c r="Q327" s="102" t="str">
        <f t="shared" si="13"/>
        <v>INTOLERABLE</v>
      </c>
      <c r="R327" s="62" t="s">
        <v>127</v>
      </c>
      <c r="S327" s="86" t="s">
        <v>109</v>
      </c>
      <c r="T327" s="64"/>
      <c r="U327" s="85" t="s">
        <v>183</v>
      </c>
    </row>
    <row r="328" spans="2:21" ht="30.75">
      <c r="B328" s="175"/>
      <c r="C328" s="83" t="s">
        <v>308</v>
      </c>
      <c r="D328" s="84" t="s">
        <v>291</v>
      </c>
      <c r="E328" s="64"/>
      <c r="F328" s="64"/>
      <c r="G328" s="64"/>
      <c r="H328" s="64"/>
      <c r="I328" s="67" t="s">
        <v>142</v>
      </c>
      <c r="J328" s="58" t="s">
        <v>150</v>
      </c>
      <c r="K328" s="59" t="s">
        <v>207</v>
      </c>
      <c r="L328" s="59" t="s">
        <v>152</v>
      </c>
      <c r="M328" s="79" t="s">
        <v>153</v>
      </c>
      <c r="N328" s="85">
        <v>4</v>
      </c>
      <c r="O328" s="85">
        <v>4</v>
      </c>
      <c r="P328" s="101">
        <f t="shared" si="12"/>
        <v>16</v>
      </c>
      <c r="Q328" s="102" t="str">
        <f t="shared" si="13"/>
        <v>INTOLERABLE</v>
      </c>
      <c r="R328" s="60" t="s">
        <v>208</v>
      </c>
      <c r="S328" s="86" t="s">
        <v>109</v>
      </c>
      <c r="T328" s="64"/>
      <c r="U328" s="85" t="s">
        <v>155</v>
      </c>
    </row>
    <row r="329" spans="2:21" ht="30.75">
      <c r="B329" s="175"/>
      <c r="C329" s="83" t="s">
        <v>308</v>
      </c>
      <c r="D329" s="84" t="s">
        <v>291</v>
      </c>
      <c r="E329" s="64"/>
      <c r="F329" s="64"/>
      <c r="G329" s="64"/>
      <c r="H329" s="64"/>
      <c r="I329" s="67" t="s">
        <v>103</v>
      </c>
      <c r="J329" s="65" t="s">
        <v>130</v>
      </c>
      <c r="K329" s="59" t="s">
        <v>201</v>
      </c>
      <c r="L329" s="59" t="s">
        <v>157</v>
      </c>
      <c r="M329" s="79" t="s">
        <v>158</v>
      </c>
      <c r="N329" s="85">
        <v>4</v>
      </c>
      <c r="O329" s="85">
        <v>4</v>
      </c>
      <c r="P329" s="101">
        <f t="shared" si="12"/>
        <v>16</v>
      </c>
      <c r="Q329" s="102" t="str">
        <f t="shared" si="13"/>
        <v>INTOLERABLE</v>
      </c>
      <c r="R329" s="62" t="s">
        <v>159</v>
      </c>
      <c r="S329" s="86" t="s">
        <v>109</v>
      </c>
      <c r="T329" s="64"/>
      <c r="U329" s="85" t="s">
        <v>120</v>
      </c>
    </row>
    <row r="330" spans="2:21" ht="30.75">
      <c r="B330" s="175"/>
      <c r="C330" s="83" t="s">
        <v>308</v>
      </c>
      <c r="D330" s="84" t="s">
        <v>291</v>
      </c>
      <c r="E330" s="64"/>
      <c r="F330" s="64"/>
      <c r="G330" s="64"/>
      <c r="H330" s="64"/>
      <c r="I330" s="67" t="s">
        <v>103</v>
      </c>
      <c r="J330" s="65" t="s">
        <v>130</v>
      </c>
      <c r="K330" s="59" t="s">
        <v>160</v>
      </c>
      <c r="L330" s="59" t="s">
        <v>157</v>
      </c>
      <c r="M330" s="79" t="s">
        <v>158</v>
      </c>
      <c r="N330" s="85">
        <v>4</v>
      </c>
      <c r="O330" s="85">
        <v>4</v>
      </c>
      <c r="P330" s="101">
        <f t="shared" si="12"/>
        <v>16</v>
      </c>
      <c r="Q330" s="102" t="str">
        <f t="shared" si="13"/>
        <v>INTOLERABLE</v>
      </c>
      <c r="R330" s="62" t="s">
        <v>202</v>
      </c>
      <c r="S330" s="86" t="s">
        <v>109</v>
      </c>
      <c r="T330" s="64"/>
      <c r="U330" s="85" t="s">
        <v>120</v>
      </c>
    </row>
    <row r="331" spans="2:21" ht="30.75" customHeight="1">
      <c r="B331" s="175"/>
      <c r="C331" s="183" t="s">
        <v>308</v>
      </c>
      <c r="D331" s="186" t="s">
        <v>291</v>
      </c>
      <c r="E331" s="160"/>
      <c r="F331" s="160"/>
      <c r="G331" s="160"/>
      <c r="H331" s="160"/>
      <c r="I331" s="145" t="s">
        <v>103</v>
      </c>
      <c r="J331" s="120" t="s">
        <v>130</v>
      </c>
      <c r="K331" s="120" t="s">
        <v>166</v>
      </c>
      <c r="L331" s="120" t="s">
        <v>167</v>
      </c>
      <c r="M331" s="140" t="s">
        <v>168</v>
      </c>
      <c r="N331" s="138">
        <v>2</v>
      </c>
      <c r="O331" s="138">
        <v>2</v>
      </c>
      <c r="P331" s="138">
        <f t="shared" si="12"/>
        <v>4</v>
      </c>
      <c r="Q331" s="136" t="str">
        <f t="shared" si="13"/>
        <v>MODERADO</v>
      </c>
      <c r="R331" s="62" t="s">
        <v>309</v>
      </c>
      <c r="S331" s="86" t="s">
        <v>109</v>
      </c>
      <c r="T331" s="64"/>
      <c r="U331" s="85" t="s">
        <v>217</v>
      </c>
    </row>
    <row r="332" spans="2:21" ht="33" customHeight="1">
      <c r="B332" s="175"/>
      <c r="C332" s="184"/>
      <c r="D332" s="187"/>
      <c r="E332" s="161"/>
      <c r="F332" s="161"/>
      <c r="G332" s="161"/>
      <c r="H332" s="161"/>
      <c r="I332" s="146"/>
      <c r="J332" s="121"/>
      <c r="K332" s="121"/>
      <c r="L332" s="121"/>
      <c r="M332" s="141"/>
      <c r="N332" s="139"/>
      <c r="O332" s="139"/>
      <c r="P332" s="139"/>
      <c r="Q332" s="137"/>
      <c r="R332" s="62" t="s">
        <v>242</v>
      </c>
      <c r="S332" s="86" t="s">
        <v>109</v>
      </c>
      <c r="T332" s="64"/>
      <c r="U332" s="85" t="s">
        <v>120</v>
      </c>
    </row>
    <row r="333" spans="2:21" ht="44.25">
      <c r="B333" s="175"/>
      <c r="C333" s="83" t="s">
        <v>308</v>
      </c>
      <c r="D333" s="84" t="s">
        <v>291</v>
      </c>
      <c r="E333" s="64"/>
      <c r="F333" s="64"/>
      <c r="G333" s="64"/>
      <c r="H333" s="64"/>
      <c r="I333" s="67" t="s">
        <v>103</v>
      </c>
      <c r="J333" s="58" t="s">
        <v>182</v>
      </c>
      <c r="K333" s="58" t="s">
        <v>116</v>
      </c>
      <c r="L333" s="58" t="s">
        <v>117</v>
      </c>
      <c r="M333" s="105" t="s">
        <v>118</v>
      </c>
      <c r="N333" s="85">
        <v>4</v>
      </c>
      <c r="O333" s="85">
        <v>4</v>
      </c>
      <c r="P333" s="101">
        <f t="shared" si="12"/>
        <v>16</v>
      </c>
      <c r="Q333" s="102" t="str">
        <f t="shared" si="13"/>
        <v>INTOLERABLE</v>
      </c>
      <c r="R333" s="60" t="s">
        <v>119</v>
      </c>
      <c r="S333" s="86" t="s">
        <v>109</v>
      </c>
      <c r="T333" s="64"/>
      <c r="U333" s="85" t="s">
        <v>120</v>
      </c>
    </row>
    <row r="334" spans="2:21" ht="30">
      <c r="B334" s="175"/>
      <c r="C334" s="83" t="s">
        <v>308</v>
      </c>
      <c r="D334" s="84" t="s">
        <v>291</v>
      </c>
      <c r="E334" s="64"/>
      <c r="F334" s="64"/>
      <c r="G334" s="64"/>
      <c r="H334" s="64"/>
      <c r="I334" s="67" t="s">
        <v>103</v>
      </c>
      <c r="J334" s="58" t="s">
        <v>182</v>
      </c>
      <c r="K334" s="59" t="s">
        <v>296</v>
      </c>
      <c r="L334" s="59" t="s">
        <v>301</v>
      </c>
      <c r="M334" s="105" t="s">
        <v>302</v>
      </c>
      <c r="N334" s="85">
        <v>2</v>
      </c>
      <c r="O334" s="85">
        <v>2</v>
      </c>
      <c r="P334" s="101">
        <f t="shared" si="12"/>
        <v>4</v>
      </c>
      <c r="Q334" s="102" t="str">
        <f t="shared" si="13"/>
        <v>MODERADO</v>
      </c>
      <c r="R334" s="62" t="s">
        <v>297</v>
      </c>
      <c r="S334" s="86" t="s">
        <v>109</v>
      </c>
      <c r="T334" s="64"/>
      <c r="U334" s="85" t="s">
        <v>217</v>
      </c>
    </row>
    <row r="335" spans="2:21" ht="30">
      <c r="B335" s="175"/>
      <c r="C335" s="83" t="s">
        <v>308</v>
      </c>
      <c r="D335" s="84" t="s">
        <v>291</v>
      </c>
      <c r="E335" s="64"/>
      <c r="F335" s="64"/>
      <c r="G335" s="64"/>
      <c r="H335" s="64"/>
      <c r="I335" s="67" t="s">
        <v>103</v>
      </c>
      <c r="J335" s="58" t="s">
        <v>182</v>
      </c>
      <c r="K335" s="59" t="s">
        <v>296</v>
      </c>
      <c r="L335" s="59" t="s">
        <v>301</v>
      </c>
      <c r="M335" s="105" t="s">
        <v>302</v>
      </c>
      <c r="N335" s="85">
        <v>2</v>
      </c>
      <c r="O335" s="85">
        <v>2</v>
      </c>
      <c r="P335" s="101">
        <f t="shared" si="12"/>
        <v>4</v>
      </c>
      <c r="Q335" s="102" t="str">
        <f t="shared" si="13"/>
        <v>MODERADO</v>
      </c>
      <c r="R335" s="62" t="s">
        <v>303</v>
      </c>
      <c r="S335" s="86" t="s">
        <v>109</v>
      </c>
      <c r="T335" s="64"/>
      <c r="U335" s="85" t="s">
        <v>217</v>
      </c>
    </row>
    <row r="336" spans="2:21" ht="30">
      <c r="B336" s="175"/>
      <c r="C336" s="83" t="s">
        <v>308</v>
      </c>
      <c r="D336" s="84" t="s">
        <v>291</v>
      </c>
      <c r="E336" s="64"/>
      <c r="F336" s="64"/>
      <c r="G336" s="64"/>
      <c r="H336" s="64"/>
      <c r="I336" s="67" t="s">
        <v>103</v>
      </c>
      <c r="J336" s="58" t="s">
        <v>150</v>
      </c>
      <c r="K336" s="59" t="s">
        <v>304</v>
      </c>
      <c r="L336" s="59" t="s">
        <v>163</v>
      </c>
      <c r="M336" s="105" t="s">
        <v>164</v>
      </c>
      <c r="N336" s="86">
        <v>4</v>
      </c>
      <c r="O336" s="86">
        <v>4</v>
      </c>
      <c r="P336" s="101">
        <f t="shared" si="12"/>
        <v>16</v>
      </c>
      <c r="Q336" s="102" t="str">
        <f t="shared" si="13"/>
        <v>INTOLERABLE</v>
      </c>
      <c r="R336" s="62" t="s">
        <v>305</v>
      </c>
      <c r="S336" s="86" t="s">
        <v>109</v>
      </c>
      <c r="T336" s="64"/>
      <c r="U336" s="85" t="s">
        <v>183</v>
      </c>
    </row>
    <row r="337" spans="2:21" ht="30">
      <c r="B337" s="175"/>
      <c r="C337" s="83" t="s">
        <v>308</v>
      </c>
      <c r="D337" s="84" t="s">
        <v>291</v>
      </c>
      <c r="E337" s="64"/>
      <c r="F337" s="64"/>
      <c r="G337" s="64"/>
      <c r="H337" s="64"/>
      <c r="I337" s="67" t="s">
        <v>103</v>
      </c>
      <c r="J337" s="58" t="s">
        <v>150</v>
      </c>
      <c r="K337" s="59" t="s">
        <v>116</v>
      </c>
      <c r="L337" s="59" t="s">
        <v>163</v>
      </c>
      <c r="M337" s="110" t="s">
        <v>164</v>
      </c>
      <c r="N337" s="85">
        <v>4</v>
      </c>
      <c r="O337" s="85">
        <v>4</v>
      </c>
      <c r="P337" s="85">
        <f t="shared" si="12"/>
        <v>16</v>
      </c>
      <c r="Q337" s="90" t="str">
        <f t="shared" si="13"/>
        <v>INTOLERABLE</v>
      </c>
      <c r="R337" s="78" t="s">
        <v>306</v>
      </c>
      <c r="S337" s="85" t="s">
        <v>109</v>
      </c>
      <c r="T337" s="103"/>
      <c r="U337" s="85" t="s">
        <v>183</v>
      </c>
    </row>
  </sheetData>
  <autoFilter ref="B14:U337" xr:uid="{00000000-0001-0000-0100-000000000000}">
    <filterColumn colId="4" showButton="0"/>
    <filterColumn colId="5" showButton="0"/>
    <filterColumn colId="12" showButton="0"/>
    <filterColumn colId="13" showButton="0"/>
    <filterColumn colId="14" showButton="0"/>
  </autoFilter>
  <mergeCells count="904">
    <mergeCell ref="E244:E245"/>
    <mergeCell ref="E246:E247"/>
    <mergeCell ref="E248:E249"/>
    <mergeCell ref="D242:D243"/>
    <mergeCell ref="J61:J62"/>
    <mergeCell ref="J95:J96"/>
    <mergeCell ref="J290:J291"/>
    <mergeCell ref="J292:J293"/>
    <mergeCell ref="J294:J295"/>
    <mergeCell ref="I290:I291"/>
    <mergeCell ref="H290:H291"/>
    <mergeCell ref="F294:F295"/>
    <mergeCell ref="E294:E295"/>
    <mergeCell ref="D294:D295"/>
    <mergeCell ref="G271:G272"/>
    <mergeCell ref="F271:F272"/>
    <mergeCell ref="E271:E272"/>
    <mergeCell ref="D271:D272"/>
    <mergeCell ref="C331:C332"/>
    <mergeCell ref="Q296:Q297"/>
    <mergeCell ref="P296:P297"/>
    <mergeCell ref="H296:H297"/>
    <mergeCell ref="G296:G297"/>
    <mergeCell ref="F296:F297"/>
    <mergeCell ref="Q331:Q332"/>
    <mergeCell ref="P331:P332"/>
    <mergeCell ref="O331:O332"/>
    <mergeCell ref="N331:N332"/>
    <mergeCell ref="M331:M332"/>
    <mergeCell ref="L331:L332"/>
    <mergeCell ref="K331:K332"/>
    <mergeCell ref="I331:I332"/>
    <mergeCell ref="E296:E297"/>
    <mergeCell ref="D296:D297"/>
    <mergeCell ref="C296:C297"/>
    <mergeCell ref="J296:J297"/>
    <mergeCell ref="J331:J332"/>
    <mergeCell ref="G331:G332"/>
    <mergeCell ref="F331:F332"/>
    <mergeCell ref="E331:E332"/>
    <mergeCell ref="D331:D332"/>
    <mergeCell ref="B254:B297"/>
    <mergeCell ref="B298:B318"/>
    <mergeCell ref="B319:B337"/>
    <mergeCell ref="O294:O295"/>
    <mergeCell ref="N294:N295"/>
    <mergeCell ref="M294:M295"/>
    <mergeCell ref="L294:L295"/>
    <mergeCell ref="K294:K295"/>
    <mergeCell ref="I294:I295"/>
    <mergeCell ref="H294:H295"/>
    <mergeCell ref="G294:G295"/>
    <mergeCell ref="G290:G291"/>
    <mergeCell ref="F290:F291"/>
    <mergeCell ref="E290:E291"/>
    <mergeCell ref="D290:D291"/>
    <mergeCell ref="C290:C291"/>
    <mergeCell ref="O296:O297"/>
    <mergeCell ref="N296:N297"/>
    <mergeCell ref="M296:M297"/>
    <mergeCell ref="L296:L297"/>
    <mergeCell ref="K296:K297"/>
    <mergeCell ref="I296:I297"/>
    <mergeCell ref="H331:H332"/>
    <mergeCell ref="I292:I293"/>
    <mergeCell ref="Q290:Q291"/>
    <mergeCell ref="Q294:Q295"/>
    <mergeCell ref="P294:P295"/>
    <mergeCell ref="P290:P291"/>
    <mergeCell ref="O290:O291"/>
    <mergeCell ref="N290:N291"/>
    <mergeCell ref="M290:M291"/>
    <mergeCell ref="L290:L291"/>
    <mergeCell ref="K290:K291"/>
    <mergeCell ref="Q292:Q293"/>
    <mergeCell ref="P292:P293"/>
    <mergeCell ref="O292:O293"/>
    <mergeCell ref="N292:N293"/>
    <mergeCell ref="M292:M293"/>
    <mergeCell ref="L292:L293"/>
    <mergeCell ref="K292:K293"/>
    <mergeCell ref="C294:C295"/>
    <mergeCell ref="D286:D287"/>
    <mergeCell ref="C286:C287"/>
    <mergeCell ref="H292:H293"/>
    <mergeCell ref="G292:G293"/>
    <mergeCell ref="F292:F293"/>
    <mergeCell ref="E292:E293"/>
    <mergeCell ref="D292:D293"/>
    <mergeCell ref="C292:C293"/>
    <mergeCell ref="G288:G289"/>
    <mergeCell ref="E288:E289"/>
    <mergeCell ref="C288:C289"/>
    <mergeCell ref="G286:G287"/>
    <mergeCell ref="Q286:Q287"/>
    <mergeCell ref="P286:P287"/>
    <mergeCell ref="D288:D289"/>
    <mergeCell ref="Q271:Q272"/>
    <mergeCell ref="P271:P272"/>
    <mergeCell ref="O271:O272"/>
    <mergeCell ref="N271:N272"/>
    <mergeCell ref="M271:M272"/>
    <mergeCell ref="Q288:Q289"/>
    <mergeCell ref="P288:P289"/>
    <mergeCell ref="O288:O289"/>
    <mergeCell ref="N288:N289"/>
    <mergeCell ref="M288:M289"/>
    <mergeCell ref="O286:O287"/>
    <mergeCell ref="N286:N287"/>
    <mergeCell ref="M286:M287"/>
    <mergeCell ref="L286:L287"/>
    <mergeCell ref="K286:K287"/>
    <mergeCell ref="I286:I287"/>
    <mergeCell ref="I271:I272"/>
    <mergeCell ref="H271:H272"/>
    <mergeCell ref="H286:H287"/>
    <mergeCell ref="Q275:Q276"/>
    <mergeCell ref="P275:P276"/>
    <mergeCell ref="O275:O276"/>
    <mergeCell ref="N275:N276"/>
    <mergeCell ref="M275:M276"/>
    <mergeCell ref="L275:L276"/>
    <mergeCell ref="K275:K276"/>
    <mergeCell ref="I275:I276"/>
    <mergeCell ref="F288:F289"/>
    <mergeCell ref="L288:L289"/>
    <mergeCell ref="K288:K289"/>
    <mergeCell ref="I288:I289"/>
    <mergeCell ref="H288:H289"/>
    <mergeCell ref="J288:J289"/>
    <mergeCell ref="C271:C272"/>
    <mergeCell ref="L271:L272"/>
    <mergeCell ref="K271:K272"/>
    <mergeCell ref="F286:F287"/>
    <mergeCell ref="E286:E287"/>
    <mergeCell ref="H275:H276"/>
    <mergeCell ref="G275:G276"/>
    <mergeCell ref="F275:F276"/>
    <mergeCell ref="E275:E276"/>
    <mergeCell ref="D275:D276"/>
    <mergeCell ref="C275:C276"/>
    <mergeCell ref="J271:J272"/>
    <mergeCell ref="J275:J276"/>
    <mergeCell ref="J286:J287"/>
    <mergeCell ref="C263:C264"/>
    <mergeCell ref="G265:G266"/>
    <mergeCell ref="F265:F266"/>
    <mergeCell ref="E265:E266"/>
    <mergeCell ref="D265:D266"/>
    <mergeCell ref="C265:C266"/>
    <mergeCell ref="H269:H270"/>
    <mergeCell ref="G269:G270"/>
    <mergeCell ref="F269:F270"/>
    <mergeCell ref="E269:E270"/>
    <mergeCell ref="D269:D270"/>
    <mergeCell ref="C269:C270"/>
    <mergeCell ref="G267:G268"/>
    <mergeCell ref="F267:F268"/>
    <mergeCell ref="E267:E268"/>
    <mergeCell ref="D267:D268"/>
    <mergeCell ref="C267:C268"/>
    <mergeCell ref="H267:H268"/>
    <mergeCell ref="G263:G264"/>
    <mergeCell ref="F263:F264"/>
    <mergeCell ref="E263:E264"/>
    <mergeCell ref="H263:H264"/>
    <mergeCell ref="H265:H266"/>
    <mergeCell ref="D263:D264"/>
    <mergeCell ref="L267:L268"/>
    <mergeCell ref="K267:K268"/>
    <mergeCell ref="I267:I268"/>
    <mergeCell ref="Q269:Q270"/>
    <mergeCell ref="P269:P270"/>
    <mergeCell ref="O269:O270"/>
    <mergeCell ref="N269:N270"/>
    <mergeCell ref="M269:M270"/>
    <mergeCell ref="L269:L270"/>
    <mergeCell ref="K269:K270"/>
    <mergeCell ref="I269:I270"/>
    <mergeCell ref="Q267:Q268"/>
    <mergeCell ref="P267:P268"/>
    <mergeCell ref="O267:O268"/>
    <mergeCell ref="N267:N268"/>
    <mergeCell ref="M267:M268"/>
    <mergeCell ref="J267:J268"/>
    <mergeCell ref="J269:J270"/>
    <mergeCell ref="Q263:Q264"/>
    <mergeCell ref="P263:P264"/>
    <mergeCell ref="O263:O264"/>
    <mergeCell ref="N263:N264"/>
    <mergeCell ref="M263:M264"/>
    <mergeCell ref="L263:L264"/>
    <mergeCell ref="K263:K264"/>
    <mergeCell ref="I263:I264"/>
    <mergeCell ref="L265:L266"/>
    <mergeCell ref="K265:K266"/>
    <mergeCell ref="I265:I266"/>
    <mergeCell ref="Q265:Q266"/>
    <mergeCell ref="P265:P266"/>
    <mergeCell ref="O265:O266"/>
    <mergeCell ref="N265:N266"/>
    <mergeCell ref="M265:M266"/>
    <mergeCell ref="J263:J264"/>
    <mergeCell ref="J265:J266"/>
    <mergeCell ref="D244:D245"/>
    <mergeCell ref="D246:D247"/>
    <mergeCell ref="D248:D249"/>
    <mergeCell ref="B214:B253"/>
    <mergeCell ref="M244:M245"/>
    <mergeCell ref="M246:M247"/>
    <mergeCell ref="M248:M249"/>
    <mergeCell ref="L242:L243"/>
    <mergeCell ref="L244:L245"/>
    <mergeCell ref="L246:L247"/>
    <mergeCell ref="L248:L249"/>
    <mergeCell ref="C244:C245"/>
    <mergeCell ref="C246:C247"/>
    <mergeCell ref="C248:C249"/>
    <mergeCell ref="G244:G245"/>
    <mergeCell ref="G246:G247"/>
    <mergeCell ref="G248:G249"/>
    <mergeCell ref="F242:F243"/>
    <mergeCell ref="F244:F245"/>
    <mergeCell ref="F246:F247"/>
    <mergeCell ref="F248:F249"/>
    <mergeCell ref="I244:I245"/>
    <mergeCell ref="I246:I247"/>
    <mergeCell ref="I248:I249"/>
    <mergeCell ref="H242:H243"/>
    <mergeCell ref="H244:H245"/>
    <mergeCell ref="H246:H247"/>
    <mergeCell ref="H248:H249"/>
    <mergeCell ref="I242:I243"/>
    <mergeCell ref="G242:G243"/>
    <mergeCell ref="K244:K245"/>
    <mergeCell ref="K246:K247"/>
    <mergeCell ref="K248:K249"/>
    <mergeCell ref="J242:J243"/>
    <mergeCell ref="J244:J245"/>
    <mergeCell ref="J246:J247"/>
    <mergeCell ref="Q242:Q243"/>
    <mergeCell ref="O242:O243"/>
    <mergeCell ref="M242:M243"/>
    <mergeCell ref="K242:K243"/>
    <mergeCell ref="O246:O247"/>
    <mergeCell ref="O248:O249"/>
    <mergeCell ref="N246:N247"/>
    <mergeCell ref="N248:N249"/>
    <mergeCell ref="Q244:Q245"/>
    <mergeCell ref="Q246:Q247"/>
    <mergeCell ref="Q248:Q249"/>
    <mergeCell ref="P242:P243"/>
    <mergeCell ref="P244:P245"/>
    <mergeCell ref="P246:P247"/>
    <mergeCell ref="P248:P249"/>
    <mergeCell ref="E242:E243"/>
    <mergeCell ref="C242:C243"/>
    <mergeCell ref="D221:D222"/>
    <mergeCell ref="D223:D224"/>
    <mergeCell ref="D225:D226"/>
    <mergeCell ref="D227:D228"/>
    <mergeCell ref="C221:C222"/>
    <mergeCell ref="C223:C224"/>
    <mergeCell ref="O244:O245"/>
    <mergeCell ref="N242:N243"/>
    <mergeCell ref="N244:N245"/>
    <mergeCell ref="N227:N228"/>
    <mergeCell ref="M221:M222"/>
    <mergeCell ref="M223:M224"/>
    <mergeCell ref="M225:M226"/>
    <mergeCell ref="M227:M228"/>
    <mergeCell ref="C225:C226"/>
    <mergeCell ref="C227:C228"/>
    <mergeCell ref="F221:F222"/>
    <mergeCell ref="F223:F224"/>
    <mergeCell ref="F225:F226"/>
    <mergeCell ref="F227:F228"/>
    <mergeCell ref="E221:E222"/>
    <mergeCell ref="E223:E224"/>
    <mergeCell ref="E227:E228"/>
    <mergeCell ref="H221:H222"/>
    <mergeCell ref="H223:H224"/>
    <mergeCell ref="H225:H226"/>
    <mergeCell ref="H227:H228"/>
    <mergeCell ref="G221:G222"/>
    <mergeCell ref="G223:G224"/>
    <mergeCell ref="G225:G226"/>
    <mergeCell ref="G227:G228"/>
    <mergeCell ref="I227:I228"/>
    <mergeCell ref="L221:L222"/>
    <mergeCell ref="L223:L224"/>
    <mergeCell ref="L225:L226"/>
    <mergeCell ref="L227:L228"/>
    <mergeCell ref="K221:K222"/>
    <mergeCell ref="K223:K224"/>
    <mergeCell ref="K225:K226"/>
    <mergeCell ref="K227:K228"/>
    <mergeCell ref="J227:J228"/>
    <mergeCell ref="Q218:Q219"/>
    <mergeCell ref="P218:P219"/>
    <mergeCell ref="O218:O219"/>
    <mergeCell ref="N218:N219"/>
    <mergeCell ref="M218:M219"/>
    <mergeCell ref="Q221:Q222"/>
    <mergeCell ref="Q223:Q224"/>
    <mergeCell ref="N221:N222"/>
    <mergeCell ref="N223:N224"/>
    <mergeCell ref="Q225:Q226"/>
    <mergeCell ref="Q227:Q228"/>
    <mergeCell ref="P221:P222"/>
    <mergeCell ref="P223:P224"/>
    <mergeCell ref="P225:P226"/>
    <mergeCell ref="P227:P228"/>
    <mergeCell ref="O221:O222"/>
    <mergeCell ref="O223:O224"/>
    <mergeCell ref="O225:O226"/>
    <mergeCell ref="O227:O228"/>
    <mergeCell ref="N225:N226"/>
    <mergeCell ref="G218:G219"/>
    <mergeCell ref="F218:F219"/>
    <mergeCell ref="E218:E219"/>
    <mergeCell ref="D218:D219"/>
    <mergeCell ref="C218:C219"/>
    <mergeCell ref="K218:K219"/>
    <mergeCell ref="I218:I219"/>
    <mergeCell ref="H218:H219"/>
    <mergeCell ref="E225:E226"/>
    <mergeCell ref="I221:I222"/>
    <mergeCell ref="I223:I224"/>
    <mergeCell ref="I225:I226"/>
    <mergeCell ref="J218:J219"/>
    <mergeCell ref="J221:J222"/>
    <mergeCell ref="J223:J224"/>
    <mergeCell ref="J225:J226"/>
    <mergeCell ref="D206:D207"/>
    <mergeCell ref="D208:D209"/>
    <mergeCell ref="D210:D211"/>
    <mergeCell ref="D212:D213"/>
    <mergeCell ref="B116:B213"/>
    <mergeCell ref="C200:C201"/>
    <mergeCell ref="C202:C203"/>
    <mergeCell ref="E148:E149"/>
    <mergeCell ref="D148:D149"/>
    <mergeCell ref="C148:C149"/>
    <mergeCell ref="C198:C199"/>
    <mergeCell ref="E174:E175"/>
    <mergeCell ref="D174:D175"/>
    <mergeCell ref="C174:C175"/>
    <mergeCell ref="C172:C173"/>
    <mergeCell ref="E132:E133"/>
    <mergeCell ref="C132:C133"/>
    <mergeCell ref="D132:D133"/>
    <mergeCell ref="D140:D141"/>
    <mergeCell ref="C150:C151"/>
    <mergeCell ref="E140:E141"/>
    <mergeCell ref="C140:C141"/>
    <mergeCell ref="M206:M207"/>
    <mergeCell ref="M208:M209"/>
    <mergeCell ref="M210:M211"/>
    <mergeCell ref="M212:M213"/>
    <mergeCell ref="L206:L207"/>
    <mergeCell ref="L208:L209"/>
    <mergeCell ref="L210:L211"/>
    <mergeCell ref="L212:L213"/>
    <mergeCell ref="C206:C207"/>
    <mergeCell ref="C208:C209"/>
    <mergeCell ref="C210:C211"/>
    <mergeCell ref="C212:C213"/>
    <mergeCell ref="G206:G207"/>
    <mergeCell ref="G208:G209"/>
    <mergeCell ref="G210:G211"/>
    <mergeCell ref="G212:G213"/>
    <mergeCell ref="F206:F207"/>
    <mergeCell ref="F208:F209"/>
    <mergeCell ref="F210:F211"/>
    <mergeCell ref="F212:F213"/>
    <mergeCell ref="E206:E207"/>
    <mergeCell ref="E208:E209"/>
    <mergeCell ref="E210:E211"/>
    <mergeCell ref="E212:E213"/>
    <mergeCell ref="I206:I207"/>
    <mergeCell ref="I208:I209"/>
    <mergeCell ref="I210:I211"/>
    <mergeCell ref="I212:I213"/>
    <mergeCell ref="H206:H207"/>
    <mergeCell ref="H208:H209"/>
    <mergeCell ref="H210:H211"/>
    <mergeCell ref="H212:H213"/>
    <mergeCell ref="K206:K207"/>
    <mergeCell ref="K208:K209"/>
    <mergeCell ref="K210:K211"/>
    <mergeCell ref="K212:K213"/>
    <mergeCell ref="J206:J207"/>
    <mergeCell ref="J208:J209"/>
    <mergeCell ref="J210:J211"/>
    <mergeCell ref="J212:J213"/>
    <mergeCell ref="O206:O207"/>
    <mergeCell ref="O208:O209"/>
    <mergeCell ref="O210:O211"/>
    <mergeCell ref="O212:O213"/>
    <mergeCell ref="N206:N207"/>
    <mergeCell ref="N208:N209"/>
    <mergeCell ref="N210:N211"/>
    <mergeCell ref="N212:N213"/>
    <mergeCell ref="Q206:Q207"/>
    <mergeCell ref="Q208:Q209"/>
    <mergeCell ref="Q210:Q211"/>
    <mergeCell ref="Q212:Q213"/>
    <mergeCell ref="P206:P207"/>
    <mergeCell ref="P208:P209"/>
    <mergeCell ref="P210:P211"/>
    <mergeCell ref="P212:P213"/>
    <mergeCell ref="Q200:Q201"/>
    <mergeCell ref="P200:P201"/>
    <mergeCell ref="O200:O201"/>
    <mergeCell ref="N200:N201"/>
    <mergeCell ref="Q202:Q203"/>
    <mergeCell ref="P202:P203"/>
    <mergeCell ref="O202:O203"/>
    <mergeCell ref="N202:N203"/>
    <mergeCell ref="Q198:Q199"/>
    <mergeCell ref="P198:P199"/>
    <mergeCell ref="O198:O199"/>
    <mergeCell ref="N198:N199"/>
    <mergeCell ref="L202:L203"/>
    <mergeCell ref="D198:D199"/>
    <mergeCell ref="D200:D201"/>
    <mergeCell ref="D202:D203"/>
    <mergeCell ref="G200:G201"/>
    <mergeCell ref="G202:G203"/>
    <mergeCell ref="K200:K201"/>
    <mergeCell ref="K202:K203"/>
    <mergeCell ref="E198:E199"/>
    <mergeCell ref="E200:E201"/>
    <mergeCell ref="E202:E203"/>
    <mergeCell ref="F198:F199"/>
    <mergeCell ref="F200:F201"/>
    <mergeCell ref="F202:F203"/>
    <mergeCell ref="I200:I201"/>
    <mergeCell ref="I202:I203"/>
    <mergeCell ref="H198:H199"/>
    <mergeCell ref="H200:H201"/>
    <mergeCell ref="H202:H203"/>
    <mergeCell ref="J200:J201"/>
    <mergeCell ref="J202:J203"/>
    <mergeCell ref="N174:N175"/>
    <mergeCell ref="M174:M175"/>
    <mergeCell ref="L174:L175"/>
    <mergeCell ref="K174:K175"/>
    <mergeCell ref="I174:I175"/>
    <mergeCell ref="H174:H175"/>
    <mergeCell ref="G174:G175"/>
    <mergeCell ref="F174:F175"/>
    <mergeCell ref="M198:M199"/>
    <mergeCell ref="K198:K199"/>
    <mergeCell ref="I198:I199"/>
    <mergeCell ref="G198:G199"/>
    <mergeCell ref="J174:J175"/>
    <mergeCell ref="J182:J183"/>
    <mergeCell ref="M200:M201"/>
    <mergeCell ref="M202:M203"/>
    <mergeCell ref="L198:L199"/>
    <mergeCell ref="L200:L201"/>
    <mergeCell ref="E156:E157"/>
    <mergeCell ref="D156:D157"/>
    <mergeCell ref="C156:C157"/>
    <mergeCell ref="Q182:Q183"/>
    <mergeCell ref="P182:P183"/>
    <mergeCell ref="O182:O183"/>
    <mergeCell ref="N182:N183"/>
    <mergeCell ref="M182:M183"/>
    <mergeCell ref="L182:L183"/>
    <mergeCell ref="K182:K183"/>
    <mergeCell ref="I182:I183"/>
    <mergeCell ref="H182:H183"/>
    <mergeCell ref="G182:G183"/>
    <mergeCell ref="F182:F183"/>
    <mergeCell ref="E182:E183"/>
    <mergeCell ref="D182:D183"/>
    <mergeCell ref="C182:C183"/>
    <mergeCell ref="Q174:Q175"/>
    <mergeCell ref="P174:P175"/>
    <mergeCell ref="O174:O175"/>
    <mergeCell ref="G148:G149"/>
    <mergeCell ref="F148:F149"/>
    <mergeCell ref="F156:F157"/>
    <mergeCell ref="F172:F173"/>
    <mergeCell ref="E172:E173"/>
    <mergeCell ref="D172:D173"/>
    <mergeCell ref="H148:H149"/>
    <mergeCell ref="H150:H151"/>
    <mergeCell ref="G150:G151"/>
    <mergeCell ref="F150:F151"/>
    <mergeCell ref="E150:E151"/>
    <mergeCell ref="D150:D151"/>
    <mergeCell ref="H156:H157"/>
    <mergeCell ref="G156:G157"/>
    <mergeCell ref="H172:H173"/>
    <mergeCell ref="G172:G173"/>
    <mergeCell ref="P148:P149"/>
    <mergeCell ref="O148:O149"/>
    <mergeCell ref="N148:N149"/>
    <mergeCell ref="M148:M149"/>
    <mergeCell ref="L148:L149"/>
    <mergeCell ref="K148:K149"/>
    <mergeCell ref="I148:I149"/>
    <mergeCell ref="Q150:Q151"/>
    <mergeCell ref="P150:P151"/>
    <mergeCell ref="O150:O151"/>
    <mergeCell ref="N150:N151"/>
    <mergeCell ref="M150:M151"/>
    <mergeCell ref="L150:L151"/>
    <mergeCell ref="K150:K151"/>
    <mergeCell ref="I150:I151"/>
    <mergeCell ref="Q148:Q149"/>
    <mergeCell ref="J148:J149"/>
    <mergeCell ref="J150:J151"/>
    <mergeCell ref="Q172:Q173"/>
    <mergeCell ref="P172:P173"/>
    <mergeCell ref="O172:O173"/>
    <mergeCell ref="N172:N173"/>
    <mergeCell ref="M172:M173"/>
    <mergeCell ref="L172:L173"/>
    <mergeCell ref="K172:K173"/>
    <mergeCell ref="I172:I173"/>
    <mergeCell ref="M156:M157"/>
    <mergeCell ref="L156:L157"/>
    <mergeCell ref="Q156:Q157"/>
    <mergeCell ref="P156:P157"/>
    <mergeCell ref="O156:O157"/>
    <mergeCell ref="N156:N157"/>
    <mergeCell ref="K156:K157"/>
    <mergeCell ref="J156:J157"/>
    <mergeCell ref="J172:J173"/>
    <mergeCell ref="I156:I157"/>
    <mergeCell ref="G130:G131"/>
    <mergeCell ref="G132:G133"/>
    <mergeCell ref="Q132:Q133"/>
    <mergeCell ref="Q130:Q131"/>
    <mergeCell ref="P130:P131"/>
    <mergeCell ref="O130:O131"/>
    <mergeCell ref="N130:N131"/>
    <mergeCell ref="N132:N133"/>
    <mergeCell ref="M132:M133"/>
    <mergeCell ref="L132:L133"/>
    <mergeCell ref="K132:K133"/>
    <mergeCell ref="F132:F133"/>
    <mergeCell ref="Q140:Q141"/>
    <mergeCell ref="P140:P141"/>
    <mergeCell ref="O140:O141"/>
    <mergeCell ref="N140:N141"/>
    <mergeCell ref="M140:M141"/>
    <mergeCell ref="L140:L141"/>
    <mergeCell ref="K140:K141"/>
    <mergeCell ref="I140:I141"/>
    <mergeCell ref="P132:P133"/>
    <mergeCell ref="O132:O133"/>
    <mergeCell ref="H140:H141"/>
    <mergeCell ref="G140:G141"/>
    <mergeCell ref="F140:F141"/>
    <mergeCell ref="J132:J133"/>
    <mergeCell ref="J140:J141"/>
    <mergeCell ref="I132:I133"/>
    <mergeCell ref="H132:H133"/>
    <mergeCell ref="F130:F131"/>
    <mergeCell ref="E130:E131"/>
    <mergeCell ref="C130:C131"/>
    <mergeCell ref="Q114:Q115"/>
    <mergeCell ref="P114:P115"/>
    <mergeCell ref="O114:O115"/>
    <mergeCell ref="N114:N115"/>
    <mergeCell ref="M114:M115"/>
    <mergeCell ref="L114:L115"/>
    <mergeCell ref="K114:K115"/>
    <mergeCell ref="I114:I115"/>
    <mergeCell ref="F114:F115"/>
    <mergeCell ref="E114:E115"/>
    <mergeCell ref="C114:C115"/>
    <mergeCell ref="D130:D131"/>
    <mergeCell ref="H114:H115"/>
    <mergeCell ref="G114:G115"/>
    <mergeCell ref="J114:J115"/>
    <mergeCell ref="J130:J131"/>
    <mergeCell ref="M130:M131"/>
    <mergeCell ref="L130:L131"/>
    <mergeCell ref="K130:K131"/>
    <mergeCell ref="I130:I131"/>
    <mergeCell ref="H130:H131"/>
    <mergeCell ref="Q108:Q109"/>
    <mergeCell ref="P108:P109"/>
    <mergeCell ref="O108:O109"/>
    <mergeCell ref="N108:N109"/>
    <mergeCell ref="M108:M109"/>
    <mergeCell ref="L108:L109"/>
    <mergeCell ref="K108:K109"/>
    <mergeCell ref="I108:I109"/>
    <mergeCell ref="Q110:Q111"/>
    <mergeCell ref="P110:P111"/>
    <mergeCell ref="O110:O111"/>
    <mergeCell ref="N110:N111"/>
    <mergeCell ref="M110:M111"/>
    <mergeCell ref="L110:L111"/>
    <mergeCell ref="K110:K111"/>
    <mergeCell ref="I110:I111"/>
    <mergeCell ref="J108:J109"/>
    <mergeCell ref="J110:J111"/>
    <mergeCell ref="H104:H105"/>
    <mergeCell ref="H106:H107"/>
    <mergeCell ref="G106:G107"/>
    <mergeCell ref="F106:F107"/>
    <mergeCell ref="E106:E107"/>
    <mergeCell ref="E110:E111"/>
    <mergeCell ref="C110:C111"/>
    <mergeCell ref="C104:C105"/>
    <mergeCell ref="H108:H109"/>
    <mergeCell ref="G108:G109"/>
    <mergeCell ref="F108:F109"/>
    <mergeCell ref="E108:E109"/>
    <mergeCell ref="C108:C109"/>
    <mergeCell ref="C106:C107"/>
    <mergeCell ref="G104:G105"/>
    <mergeCell ref="F104:F105"/>
    <mergeCell ref="E104:E105"/>
    <mergeCell ref="Q106:Q107"/>
    <mergeCell ref="P106:P107"/>
    <mergeCell ref="O106:O107"/>
    <mergeCell ref="N106:N107"/>
    <mergeCell ref="M106:M107"/>
    <mergeCell ref="L106:L107"/>
    <mergeCell ref="K106:K107"/>
    <mergeCell ref="I106:I107"/>
    <mergeCell ref="Q104:Q105"/>
    <mergeCell ref="P104:P105"/>
    <mergeCell ref="O104:O105"/>
    <mergeCell ref="N104:N105"/>
    <mergeCell ref="M104:M105"/>
    <mergeCell ref="L104:L105"/>
    <mergeCell ref="K104:K105"/>
    <mergeCell ref="I104:I105"/>
    <mergeCell ref="J104:J105"/>
    <mergeCell ref="J106:J107"/>
    <mergeCell ref="F89:F90"/>
    <mergeCell ref="L89:L90"/>
    <mergeCell ref="K89:K90"/>
    <mergeCell ref="I89:I90"/>
    <mergeCell ref="C89:C90"/>
    <mergeCell ref="C93:C94"/>
    <mergeCell ref="E89:E90"/>
    <mergeCell ref="F93:F94"/>
    <mergeCell ref="Q95:Q96"/>
    <mergeCell ref="P95:P96"/>
    <mergeCell ref="F95:F96"/>
    <mergeCell ref="E93:E94"/>
    <mergeCell ref="E95:E96"/>
    <mergeCell ref="K95:K96"/>
    <mergeCell ref="I95:I96"/>
    <mergeCell ref="H93:H94"/>
    <mergeCell ref="H95:H96"/>
    <mergeCell ref="O95:O96"/>
    <mergeCell ref="N95:N96"/>
    <mergeCell ref="M95:M96"/>
    <mergeCell ref="L95:L96"/>
    <mergeCell ref="G95:G96"/>
    <mergeCell ref="C95:C96"/>
    <mergeCell ref="C85:C86"/>
    <mergeCell ref="Q93:Q94"/>
    <mergeCell ref="P93:P94"/>
    <mergeCell ref="O93:O94"/>
    <mergeCell ref="N93:N94"/>
    <mergeCell ref="M93:M94"/>
    <mergeCell ref="L93:L94"/>
    <mergeCell ref="K93:K94"/>
    <mergeCell ref="I93:I94"/>
    <mergeCell ref="G93:G94"/>
    <mergeCell ref="Q89:Q90"/>
    <mergeCell ref="P89:P90"/>
    <mergeCell ref="O89:O90"/>
    <mergeCell ref="N89:N90"/>
    <mergeCell ref="M89:M90"/>
    <mergeCell ref="L85:L86"/>
    <mergeCell ref="K85:K86"/>
    <mergeCell ref="I85:I86"/>
    <mergeCell ref="H85:H86"/>
    <mergeCell ref="G85:G86"/>
    <mergeCell ref="F85:F86"/>
    <mergeCell ref="E85:E86"/>
    <mergeCell ref="H89:H90"/>
    <mergeCell ref="G89:G90"/>
    <mergeCell ref="C67:C68"/>
    <mergeCell ref="Q87:Q88"/>
    <mergeCell ref="P87:P88"/>
    <mergeCell ref="O87:O88"/>
    <mergeCell ref="N87:N88"/>
    <mergeCell ref="M87:M88"/>
    <mergeCell ref="L87:L88"/>
    <mergeCell ref="K87:K88"/>
    <mergeCell ref="I87:I88"/>
    <mergeCell ref="H87:H88"/>
    <mergeCell ref="G87:G88"/>
    <mergeCell ref="F87:F88"/>
    <mergeCell ref="E87:E88"/>
    <mergeCell ref="C87:C88"/>
    <mergeCell ref="Q85:Q86"/>
    <mergeCell ref="P85:P86"/>
    <mergeCell ref="O85:O86"/>
    <mergeCell ref="N85:N86"/>
    <mergeCell ref="N67:N68"/>
    <mergeCell ref="M67:M68"/>
    <mergeCell ref="M85:M86"/>
    <mergeCell ref="F67:F68"/>
    <mergeCell ref="C69:C70"/>
    <mergeCell ref="H69:H70"/>
    <mergeCell ref="G69:G70"/>
    <mergeCell ref="F69:F70"/>
    <mergeCell ref="E69:E70"/>
    <mergeCell ref="K69:K70"/>
    <mergeCell ref="I69:I70"/>
    <mergeCell ref="K67:K68"/>
    <mergeCell ref="I67:I68"/>
    <mergeCell ref="H67:H68"/>
    <mergeCell ref="G67:G68"/>
    <mergeCell ref="E67:E68"/>
    <mergeCell ref="L41:L42"/>
    <mergeCell ref="K41:K42"/>
    <mergeCell ref="Q41:Q42"/>
    <mergeCell ref="P41:P42"/>
    <mergeCell ref="O41:O42"/>
    <mergeCell ref="N41:N42"/>
    <mergeCell ref="M41:M42"/>
    <mergeCell ref="Q67:Q68"/>
    <mergeCell ref="P67:P68"/>
    <mergeCell ref="O67:O68"/>
    <mergeCell ref="Q61:Q62"/>
    <mergeCell ref="P61:P62"/>
    <mergeCell ref="O61:O62"/>
    <mergeCell ref="N61:N62"/>
    <mergeCell ref="M61:M62"/>
    <mergeCell ref="L61:L62"/>
    <mergeCell ref="K61:K62"/>
    <mergeCell ref="I61:I62"/>
    <mergeCell ref="Q69:Q70"/>
    <mergeCell ref="P69:P70"/>
    <mergeCell ref="O69:O70"/>
    <mergeCell ref="N69:N70"/>
    <mergeCell ref="M69:M70"/>
    <mergeCell ref="L69:L70"/>
    <mergeCell ref="L67:L68"/>
    <mergeCell ref="I39:I40"/>
    <mergeCell ref="C61:C62"/>
    <mergeCell ref="G41:G42"/>
    <mergeCell ref="F41:F42"/>
    <mergeCell ref="E41:E42"/>
    <mergeCell ref="C41:C42"/>
    <mergeCell ref="H41:H42"/>
    <mergeCell ref="G39:G40"/>
    <mergeCell ref="F39:F40"/>
    <mergeCell ref="E39:E40"/>
    <mergeCell ref="C39:C40"/>
    <mergeCell ref="D41:D42"/>
    <mergeCell ref="I41:I42"/>
    <mergeCell ref="H61:H62"/>
    <mergeCell ref="G61:G62"/>
    <mergeCell ref="F61:F62"/>
    <mergeCell ref="E61:E62"/>
    <mergeCell ref="H31:H32"/>
    <mergeCell ref="G31:G32"/>
    <mergeCell ref="F31:F32"/>
    <mergeCell ref="E31:E32"/>
    <mergeCell ref="C31:C32"/>
    <mergeCell ref="H39:H40"/>
    <mergeCell ref="D31:D32"/>
    <mergeCell ref="D39:D40"/>
    <mergeCell ref="Q39:Q40"/>
    <mergeCell ref="P39:P40"/>
    <mergeCell ref="O39:O40"/>
    <mergeCell ref="Q31:Q32"/>
    <mergeCell ref="P31:P32"/>
    <mergeCell ref="O31:O32"/>
    <mergeCell ref="N31:N32"/>
    <mergeCell ref="M31:M32"/>
    <mergeCell ref="L31:L32"/>
    <mergeCell ref="K31:K32"/>
    <mergeCell ref="I31:I32"/>
    <mergeCell ref="N39:N40"/>
    <mergeCell ref="M39:M40"/>
    <mergeCell ref="L39:L40"/>
    <mergeCell ref="K39:K40"/>
    <mergeCell ref="J39:J40"/>
    <mergeCell ref="L29:L30"/>
    <mergeCell ref="K27:K28"/>
    <mergeCell ref="K29:K30"/>
    <mergeCell ref="Q29:Q30"/>
    <mergeCell ref="P29:P30"/>
    <mergeCell ref="O29:O30"/>
    <mergeCell ref="N29:N30"/>
    <mergeCell ref="M27:M28"/>
    <mergeCell ref="M29:M30"/>
    <mergeCell ref="Q27:Q28"/>
    <mergeCell ref="P27:P28"/>
    <mergeCell ref="O27:O28"/>
    <mergeCell ref="N27:N28"/>
    <mergeCell ref="L27:L28"/>
    <mergeCell ref="C27:C28"/>
    <mergeCell ref="C29:C30"/>
    <mergeCell ref="I29:I30"/>
    <mergeCell ref="H27:H28"/>
    <mergeCell ref="H29:H30"/>
    <mergeCell ref="G27:G28"/>
    <mergeCell ref="F27:F28"/>
    <mergeCell ref="G29:G30"/>
    <mergeCell ref="F29:F30"/>
    <mergeCell ref="I27:I28"/>
    <mergeCell ref="E27:E28"/>
    <mergeCell ref="E29:E30"/>
    <mergeCell ref="D27:D28"/>
    <mergeCell ref="D29:D30"/>
    <mergeCell ref="J25:J26"/>
    <mergeCell ref="I25:I26"/>
    <mergeCell ref="H25:H26"/>
    <mergeCell ref="G25:G26"/>
    <mergeCell ref="F25:F26"/>
    <mergeCell ref="B7:C7"/>
    <mergeCell ref="D7:I7"/>
    <mergeCell ref="J7:K7"/>
    <mergeCell ref="L7:O7"/>
    <mergeCell ref="L11:O11"/>
    <mergeCell ref="B9:C9"/>
    <mergeCell ref="D9:I9"/>
    <mergeCell ref="J9:K9"/>
    <mergeCell ref="E25:E26"/>
    <mergeCell ref="C25:C26"/>
    <mergeCell ref="B10:C10"/>
    <mergeCell ref="D10:I10"/>
    <mergeCell ref="J10:K10"/>
    <mergeCell ref="L10:O10"/>
    <mergeCell ref="D25:D26"/>
    <mergeCell ref="B16:B115"/>
    <mergeCell ref="H110:H111"/>
    <mergeCell ref="G110:G111"/>
    <mergeCell ref="F110:F111"/>
    <mergeCell ref="Q25:Q26"/>
    <mergeCell ref="P25:P26"/>
    <mergeCell ref="O25:O26"/>
    <mergeCell ref="N25:N26"/>
    <mergeCell ref="M25:M26"/>
    <mergeCell ref="L25:L26"/>
    <mergeCell ref="K25:K26"/>
    <mergeCell ref="R11:U11"/>
    <mergeCell ref="B12:C12"/>
    <mergeCell ref="D12:I12"/>
    <mergeCell ref="J12:K12"/>
    <mergeCell ref="L12:O12"/>
    <mergeCell ref="P12:Q12"/>
    <mergeCell ref="C13:V13"/>
    <mergeCell ref="B14:B15"/>
    <mergeCell ref="C14:C15"/>
    <mergeCell ref="D14:D15"/>
    <mergeCell ref="I14:I15"/>
    <mergeCell ref="J14:J15"/>
    <mergeCell ref="K14:K15"/>
    <mergeCell ref="L14:L15"/>
    <mergeCell ref="M14:M15"/>
    <mergeCell ref="N14:Q14"/>
    <mergeCell ref="R14:R15"/>
    <mergeCell ref="P7:Q7"/>
    <mergeCell ref="L2:T5"/>
    <mergeCell ref="B6:C6"/>
    <mergeCell ref="D6:I6"/>
    <mergeCell ref="J6:K6"/>
    <mergeCell ref="L6:O6"/>
    <mergeCell ref="P6:Q6"/>
    <mergeCell ref="R6:U6"/>
    <mergeCell ref="D8:I8"/>
    <mergeCell ref="J8:K8"/>
    <mergeCell ref="L8:O8"/>
    <mergeCell ref="P8:Q8"/>
    <mergeCell ref="R8:U8"/>
    <mergeCell ref="R7:U7"/>
    <mergeCell ref="B8:C8"/>
    <mergeCell ref="S14:S15"/>
    <mergeCell ref="T14:T15"/>
    <mergeCell ref="U14:U15"/>
    <mergeCell ref="E14:E15"/>
    <mergeCell ref="F14:H14"/>
    <mergeCell ref="R10:U10"/>
    <mergeCell ref="R9:U9"/>
    <mergeCell ref="R12:U12"/>
    <mergeCell ref="B11:C11"/>
    <mergeCell ref="D11:I11"/>
    <mergeCell ref="J11:K11"/>
    <mergeCell ref="P10:Q10"/>
    <mergeCell ref="P11:Q11"/>
    <mergeCell ref="L9:O9"/>
    <mergeCell ref="P9:Q9"/>
    <mergeCell ref="J31:J32"/>
    <mergeCell ref="J29:J30"/>
    <mergeCell ref="J27:J28"/>
    <mergeCell ref="J67:J68"/>
    <mergeCell ref="J69:J70"/>
    <mergeCell ref="J85:J86"/>
    <mergeCell ref="J87:J88"/>
    <mergeCell ref="J89:J90"/>
    <mergeCell ref="J93:J94"/>
    <mergeCell ref="J41:J42"/>
  </mergeCells>
  <conditionalFormatting sqref="R317 Q16:Q25 Q27 Q29 Q31 Q41 Q43:Q61 Q63:Q67 Q69 Q71:Q85 Q87 Q89 Q91:Q93 Q95 Q97:Q104 Q106 Q108 Q110 Q112:Q114 Q116:Q130 Q132 Q134:Q140 Q142:Q148 Q150 Q152:Q156 Q158:Q172 Q174 Q176:Q182 Q184:Q198 Q200 Q202 Q204:Q206 Q208 Q210 Q212 Q220:Q221 Q223 Q225 Q227 Q229:Q242 Q244 Q246 Q248 Q265 Q267 Q269 Q271 Q273:Q275 Q277:Q286 Q288 Q290 Q292 Q294 Q296 Q298:Q331 Q333:Q337 Q250:Q263 Q214:Q218 Q33:Q39">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dataValidations count="5">
    <dataValidation type="list" allowBlank="1" showInputMessage="1" showErrorMessage="1" sqref="K16:K25 K27 K29 K31 K35:K39 K41 K43:K61 K63:K67 K69 K71:K85 K87 K89 K91:K93 K95 K97:K104 K106 K108 K110 K112:K114 K116:K130 K132 K134:K140 K142:K148 K150 K152:K156 K158:K172 K174 K176:K182 K184:K198 K200 K202 K204:K206 K208 K210 K212 K220:K221 K223 K225 K227 K229:K242 K244 K246 K248 L273 K265 K267 K269 K271 K273:K275 K277:K286 K288 K290 K292 K294 K296 K298:K331 K333:K337 K214:K218 K250 K253:K263" xr:uid="{1A10960C-FBD4-46A7-B20D-71A5CBF3EC27}">
      <formula1>INDIRECT($F16)</formula1>
    </dataValidation>
    <dataValidation type="list" allowBlank="1" showInputMessage="1" showErrorMessage="1" sqref="L16:L25 L27 L29 L31 L35:L38 L43:L61 L71:L85 L87 L89 L63:L66 L97:L104 L106 L108 L110 L91:L92 L116:L130 L250:L253 L112:L114 L298:L309 L333 L134:L139 L158:L171 L132 L152:L156 L184:L196 L198 L200 L202 L204 L229:L241 L142:L147 L284:L286 L288 L290 L292 L294 L176:L181 L314 L220 L336:L337 L214:L218 L317:L330" xr:uid="{F0980A21-4A17-4584-930A-40067E8528B6}">
      <formula1>INDIRECT(J16)</formula1>
    </dataValidation>
    <dataValidation type="list" allowBlank="1" showInputMessage="1" showErrorMessage="1" sqref="L274" xr:uid="{5A32CF9F-C59A-40EB-B9A5-5C254A703033}">
      <formula1>INDIRECT(J275)</formula1>
    </dataValidation>
    <dataValidation allowBlank="1" showInputMessage="1" showErrorMessage="1" sqref="L39 L41 L67 L69 L93 L95 L140 L172 L182 L197 L205:L206 L208 L210 L212 L174 L221 L223 L225 L227 L242 L244 L246 L248 L275 L296 L331 L310:L313 L334:L335 L315:L316 L148:L151 K251:K252" xr:uid="{7A7A8FB9-FBC0-44F9-BA19-74CEAE7C4D51}"/>
    <dataValidation type="list" allowBlank="1" showInputMessage="1" showErrorMessage="1" sqref="L254:L263 L265 L267 L269 L271 L277:L283" xr:uid="{D1519A12-D640-4889-A29F-839464CD596A}">
      <formula1>INDIRECT(J256)</formula1>
    </dataValidation>
  </dataValidations>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28" customWidth="1"/>
    <col min="5" max="7" width="30.5703125" customWidth="1"/>
    <col min="8" max="8" width="0" hidden="1" customWidth="1"/>
    <col min="9" max="16384" width="11.42578125" hidden="1"/>
  </cols>
  <sheetData>
    <row r="1" spans="1:7" ht="39.950000000000003" customHeight="1">
      <c r="E1" s="189" t="s">
        <v>50</v>
      </c>
      <c r="F1" s="189"/>
      <c r="G1" s="189"/>
    </row>
    <row r="2" spans="1:7" ht="30">
      <c r="A2" s="190"/>
      <c r="B2" s="190"/>
      <c r="C2" s="190"/>
      <c r="E2" s="18" t="s">
        <v>310</v>
      </c>
      <c r="F2" s="18" t="s">
        <v>311</v>
      </c>
      <c r="G2" s="18" t="s">
        <v>312</v>
      </c>
    </row>
    <row r="3" spans="1:7" ht="120">
      <c r="A3" s="190"/>
      <c r="B3" s="190"/>
      <c r="C3" s="191"/>
      <c r="D3" s="29" t="s">
        <v>313</v>
      </c>
      <c r="E3" s="30" t="s">
        <v>314</v>
      </c>
      <c r="F3" s="30" t="s">
        <v>315</v>
      </c>
      <c r="G3" s="30" t="s">
        <v>316</v>
      </c>
    </row>
    <row r="4" spans="1:7" ht="18.75">
      <c r="A4" s="191"/>
      <c r="B4" s="191"/>
      <c r="C4" s="29" t="s">
        <v>313</v>
      </c>
      <c r="D4" s="29" t="s">
        <v>317</v>
      </c>
      <c r="E4" s="31">
        <v>1</v>
      </c>
      <c r="F4" s="31">
        <v>2</v>
      </c>
      <c r="G4" s="31">
        <v>4</v>
      </c>
    </row>
    <row r="5" spans="1:7" ht="30">
      <c r="A5" s="192" t="s">
        <v>48</v>
      </c>
      <c r="B5" s="18" t="s">
        <v>318</v>
      </c>
      <c r="C5" s="32" t="s">
        <v>319</v>
      </c>
      <c r="D5" s="31">
        <v>1</v>
      </c>
      <c r="E5" s="33">
        <v>1</v>
      </c>
      <c r="F5" s="33">
        <v>2</v>
      </c>
      <c r="G5" s="34">
        <v>4</v>
      </c>
    </row>
    <row r="6" spans="1:7" ht="45">
      <c r="A6" s="192"/>
      <c r="B6" s="18" t="s">
        <v>320</v>
      </c>
      <c r="C6" s="32" t="s">
        <v>321</v>
      </c>
      <c r="D6" s="31">
        <v>2</v>
      </c>
      <c r="E6" s="33">
        <v>2</v>
      </c>
      <c r="F6" s="34">
        <v>4</v>
      </c>
      <c r="G6" s="35">
        <v>8</v>
      </c>
    </row>
    <row r="7" spans="1:7" ht="30">
      <c r="A7" s="192"/>
      <c r="B7" s="18" t="s">
        <v>322</v>
      </c>
      <c r="C7" s="32" t="s">
        <v>323</v>
      </c>
      <c r="D7" s="31">
        <v>4</v>
      </c>
      <c r="E7" s="34">
        <v>4</v>
      </c>
      <c r="F7" s="35">
        <v>8</v>
      </c>
      <c r="G7" s="36">
        <v>16</v>
      </c>
    </row>
    <row r="8" spans="1:7"/>
    <row r="9" spans="1:7" ht="63.95" customHeight="1">
      <c r="D9" s="37" t="s">
        <v>324</v>
      </c>
      <c r="E9" s="33" t="s">
        <v>325</v>
      </c>
      <c r="F9" s="188" t="s">
        <v>326</v>
      </c>
      <c r="G9" s="188"/>
    </row>
    <row r="10" spans="1:7" ht="111.6" customHeight="1">
      <c r="D10" s="38">
        <v>4</v>
      </c>
      <c r="E10" s="34" t="s">
        <v>327</v>
      </c>
      <c r="F10" s="188" t="s">
        <v>328</v>
      </c>
      <c r="G10" s="188"/>
    </row>
    <row r="11" spans="1:7" ht="72.95" customHeight="1">
      <c r="D11" s="39">
        <v>8</v>
      </c>
      <c r="E11" s="35" t="s">
        <v>329</v>
      </c>
      <c r="F11" s="188" t="s">
        <v>330</v>
      </c>
      <c r="G11" s="188"/>
    </row>
    <row r="12" spans="1:7" ht="81.95" customHeight="1">
      <c r="D12" s="40">
        <v>16</v>
      </c>
      <c r="E12" s="36" t="s">
        <v>331</v>
      </c>
      <c r="F12" s="188" t="s">
        <v>332</v>
      </c>
      <c r="G12" s="18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3D45-A8D7-406D-93BF-1B5B8FA6C74D}">
  <dimension ref="A3:H31"/>
  <sheetViews>
    <sheetView workbookViewId="0"/>
  </sheetViews>
  <sheetFormatPr defaultColWidth="10.85546875" defaultRowHeight="12.7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193" t="s">
        <v>333</v>
      </c>
      <c r="C3" s="194"/>
      <c r="D3" s="194"/>
      <c r="E3" s="194"/>
      <c r="F3" s="194"/>
      <c r="G3" s="195"/>
    </row>
    <row r="5" spans="1:8">
      <c r="B5" s="42" t="s">
        <v>334</v>
      </c>
      <c r="C5" s="196" t="s">
        <v>335</v>
      </c>
      <c r="D5" s="196"/>
      <c r="E5" s="196"/>
      <c r="F5" s="196"/>
      <c r="G5" s="196"/>
    </row>
    <row r="7" spans="1:8" ht="3.75" customHeight="1"/>
    <row r="8" spans="1:8">
      <c r="B8" s="43" t="s">
        <v>336</v>
      </c>
      <c r="C8" s="197"/>
      <c r="D8" s="197"/>
      <c r="E8" s="44" t="s">
        <v>337</v>
      </c>
      <c r="F8" s="198"/>
      <c r="G8" s="198"/>
    </row>
    <row r="9" spans="1:8" ht="25.5">
      <c r="B9" s="45" t="s">
        <v>338</v>
      </c>
      <c r="C9" s="197"/>
      <c r="D9" s="197"/>
      <c r="E9" s="44" t="s">
        <v>339</v>
      </c>
      <c r="F9" s="198"/>
      <c r="G9" s="198"/>
    </row>
    <row r="10" spans="1:8" ht="25.5">
      <c r="B10" s="45" t="s">
        <v>340</v>
      </c>
      <c r="C10" s="197"/>
      <c r="D10" s="197"/>
      <c r="E10" s="44" t="s">
        <v>341</v>
      </c>
      <c r="F10" s="198"/>
      <c r="G10" s="198"/>
    </row>
    <row r="11" spans="1:8">
      <c r="B11" s="45" t="s">
        <v>342</v>
      </c>
      <c r="C11" s="197"/>
      <c r="D11" s="197"/>
      <c r="E11" s="104" t="s">
        <v>343</v>
      </c>
      <c r="F11" s="199"/>
      <c r="G11" s="199"/>
    </row>
    <row r="12" spans="1:8" ht="15" customHeight="1">
      <c r="E12" s="200" t="s">
        <v>344</v>
      </c>
      <c r="F12" s="203" t="s">
        <v>345</v>
      </c>
      <c r="G12" s="204"/>
    </row>
    <row r="13" spans="1:8">
      <c r="E13" s="201"/>
      <c r="F13" s="205"/>
      <c r="G13" s="206"/>
    </row>
    <row r="14" spans="1:8">
      <c r="E14" s="202"/>
      <c r="F14" s="207"/>
      <c r="G14" s="208"/>
    </row>
    <row r="15" spans="1:8" hidden="1"/>
    <row r="16" spans="1:8" s="48" customFormat="1" ht="38.25">
      <c r="A16" s="46" t="s">
        <v>346</v>
      </c>
      <c r="B16" s="46" t="s">
        <v>347</v>
      </c>
      <c r="C16" s="46" t="s">
        <v>348</v>
      </c>
      <c r="D16" s="47" t="s">
        <v>349</v>
      </c>
      <c r="E16" s="47" t="s">
        <v>350</v>
      </c>
      <c r="F16" s="47" t="s">
        <v>351</v>
      </c>
      <c r="G16" s="46" t="s">
        <v>352</v>
      </c>
      <c r="H16" s="46" t="s">
        <v>353</v>
      </c>
    </row>
    <row r="17" spans="1:8" ht="51">
      <c r="A17" s="49"/>
      <c r="B17" s="50" t="s">
        <v>354</v>
      </c>
      <c r="C17" s="50" t="s">
        <v>355</v>
      </c>
      <c r="D17" s="50" t="s">
        <v>356</v>
      </c>
      <c r="E17" s="50" t="s">
        <v>357</v>
      </c>
      <c r="F17" s="51" t="s">
        <v>358</v>
      </c>
      <c r="G17" s="52" t="s">
        <v>359</v>
      </c>
      <c r="H17" s="52" t="s">
        <v>360</v>
      </c>
    </row>
    <row r="18" spans="1:8">
      <c r="A18" s="49"/>
      <c r="B18" s="51"/>
      <c r="C18" s="51"/>
      <c r="D18" s="50"/>
      <c r="E18" s="51"/>
      <c r="F18" s="51"/>
      <c r="G18" s="52"/>
      <c r="H18" s="52"/>
    </row>
    <row r="19" spans="1:8">
      <c r="A19" s="49"/>
      <c r="B19" s="51"/>
      <c r="C19" s="51"/>
      <c r="D19" s="50"/>
      <c r="E19" s="51"/>
      <c r="F19" s="51"/>
      <c r="G19" s="52"/>
      <c r="H19" s="52"/>
    </row>
    <row r="20" spans="1:8">
      <c r="A20" s="49"/>
      <c r="B20" s="51"/>
      <c r="C20" s="51"/>
      <c r="D20" s="50"/>
      <c r="E20" s="51"/>
      <c r="F20" s="51"/>
      <c r="G20" s="52"/>
      <c r="H20" s="52"/>
    </row>
    <row r="21" spans="1:8">
      <c r="A21" s="49"/>
      <c r="B21" s="51"/>
      <c r="C21" s="51"/>
      <c r="D21" s="50"/>
      <c r="E21" s="51"/>
      <c r="F21" s="51"/>
      <c r="G21" s="52"/>
      <c r="H21" s="52"/>
    </row>
    <row r="22" spans="1:8">
      <c r="A22" s="49"/>
      <c r="B22" s="51"/>
      <c r="C22" s="51"/>
      <c r="D22" s="50"/>
      <c r="E22" s="51"/>
      <c r="F22" s="51"/>
      <c r="G22" s="52"/>
      <c r="H22" s="52"/>
    </row>
    <row r="23" spans="1:8">
      <c r="A23" s="49"/>
      <c r="B23" s="51"/>
      <c r="C23" s="51"/>
      <c r="D23" s="50"/>
      <c r="E23" s="51"/>
      <c r="F23" s="51"/>
      <c r="G23" s="52"/>
      <c r="H23" s="52"/>
    </row>
    <row r="24" spans="1:8">
      <c r="A24" s="49"/>
      <c r="B24" s="51"/>
      <c r="C24" s="51"/>
      <c r="D24" s="50"/>
      <c r="E24" s="51"/>
      <c r="F24" s="51"/>
      <c r="G24" s="52"/>
      <c r="H24" s="52"/>
    </row>
    <row r="25" spans="1:8">
      <c r="A25" s="49"/>
      <c r="B25" s="51"/>
      <c r="C25" s="51"/>
      <c r="D25" s="50"/>
      <c r="E25" s="51"/>
      <c r="F25" s="51"/>
      <c r="G25" s="52"/>
      <c r="H25" s="52"/>
    </row>
    <row r="26" spans="1:8">
      <c r="A26" s="49"/>
      <c r="B26" s="51"/>
      <c r="C26" s="51"/>
      <c r="D26" s="50"/>
      <c r="E26" s="51"/>
      <c r="F26" s="51"/>
      <c r="G26" s="52"/>
      <c r="H26" s="52"/>
    </row>
    <row r="27" spans="1:8">
      <c r="A27" s="49"/>
      <c r="B27" s="51"/>
      <c r="C27" s="51"/>
      <c r="D27" s="50"/>
      <c r="E27" s="51"/>
      <c r="F27" s="51"/>
      <c r="G27" s="52"/>
      <c r="H27" s="52"/>
    </row>
    <row r="28" spans="1:8">
      <c r="A28" s="49"/>
      <c r="B28" s="51"/>
      <c r="C28" s="51"/>
      <c r="D28" s="50"/>
      <c r="E28" s="51"/>
      <c r="F28" s="51"/>
      <c r="G28" s="52"/>
      <c r="H28" s="52"/>
    </row>
    <row r="29" spans="1:8">
      <c r="A29" s="49"/>
      <c r="B29" s="51"/>
      <c r="C29" s="51"/>
      <c r="D29" s="50"/>
      <c r="E29" s="51"/>
      <c r="F29" s="51"/>
      <c r="G29" s="52"/>
      <c r="H29" s="52"/>
    </row>
    <row r="30" spans="1:8">
      <c r="A30" s="49"/>
      <c r="B30" s="51"/>
      <c r="C30" s="51"/>
      <c r="D30" s="50"/>
      <c r="E30" s="51"/>
      <c r="F30" s="51"/>
      <c r="G30" s="52"/>
      <c r="H30" s="52"/>
    </row>
    <row r="31" spans="1:8">
      <c r="A31" s="49"/>
      <c r="B31" s="51"/>
      <c r="C31" s="51"/>
      <c r="D31" s="50"/>
      <c r="E31" s="51"/>
      <c r="F31" s="51"/>
      <c r="G31" s="52"/>
      <c r="H31" s="52"/>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2025-01-31T18:55:03Z</dcterms:created>
  <dcterms:modified xsi:type="dcterms:W3CDTF">2025-03-07T16:21:00Z</dcterms:modified>
  <cp:category/>
  <cp:contentStatus/>
</cp:coreProperties>
</file>